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29" i="1" l="1"/>
  <c r="I129" i="1"/>
  <c r="J129" i="1"/>
  <c r="F129" i="1"/>
  <c r="G129" i="1"/>
  <c r="L129" i="1" l="1"/>
  <c r="B197" i="1" l="1"/>
  <c r="A197" i="1"/>
  <c r="L196" i="1"/>
  <c r="J196" i="1"/>
  <c r="I196" i="1"/>
  <c r="H196" i="1"/>
  <c r="G196" i="1"/>
  <c r="F196" i="1"/>
  <c r="B187" i="1"/>
  <c r="A187" i="1"/>
  <c r="L186" i="1"/>
  <c r="J186" i="1"/>
  <c r="I186" i="1"/>
  <c r="H186" i="1"/>
  <c r="G186" i="1"/>
  <c r="F186" i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I167" i="1"/>
  <c r="H167" i="1"/>
  <c r="G167" i="1"/>
  <c r="F167" i="1"/>
  <c r="B160" i="1"/>
  <c r="A160" i="1"/>
  <c r="L159" i="1"/>
  <c r="J159" i="1"/>
  <c r="I159" i="1"/>
  <c r="H159" i="1"/>
  <c r="G159" i="1"/>
  <c r="F159" i="1"/>
  <c r="B150" i="1"/>
  <c r="A150" i="1"/>
  <c r="L149" i="1"/>
  <c r="J149" i="1"/>
  <c r="I149" i="1"/>
  <c r="H149" i="1"/>
  <c r="G149" i="1"/>
  <c r="F149" i="1"/>
  <c r="B140" i="1"/>
  <c r="A140" i="1"/>
  <c r="L139" i="1"/>
  <c r="J139" i="1"/>
  <c r="I139" i="1"/>
  <c r="H139" i="1"/>
  <c r="G139" i="1"/>
  <c r="F139" i="1"/>
  <c r="B130" i="1"/>
  <c r="A130" i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2" i="1"/>
  <c r="A92" i="1"/>
  <c r="L91" i="1"/>
  <c r="J91" i="1"/>
  <c r="I91" i="1"/>
  <c r="I102" i="1" s="1"/>
  <c r="H91" i="1"/>
  <c r="G91" i="1"/>
  <c r="F91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I53" i="1"/>
  <c r="H53" i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G33" i="1"/>
  <c r="F33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G197" i="1" l="1"/>
  <c r="I160" i="1"/>
  <c r="G140" i="1"/>
  <c r="G83" i="1"/>
  <c r="G25" i="1"/>
  <c r="F25" i="1"/>
  <c r="H44" i="1"/>
  <c r="J64" i="1"/>
  <c r="J25" i="1"/>
  <c r="F44" i="1"/>
  <c r="H64" i="1"/>
  <c r="J83" i="1"/>
  <c r="F102" i="1"/>
  <c r="H122" i="1"/>
  <c r="J140" i="1"/>
  <c r="F160" i="1"/>
  <c r="H178" i="1"/>
  <c r="J197" i="1"/>
  <c r="L25" i="1"/>
  <c r="G44" i="1"/>
  <c r="I64" i="1"/>
  <c r="L83" i="1"/>
  <c r="G102" i="1"/>
  <c r="I122" i="1"/>
  <c r="L140" i="1"/>
  <c r="G160" i="1"/>
  <c r="I178" i="1"/>
  <c r="L197" i="1"/>
  <c r="F83" i="1"/>
  <c r="H102" i="1"/>
  <c r="J122" i="1"/>
  <c r="F140" i="1"/>
  <c r="H160" i="1"/>
  <c r="J178" i="1"/>
  <c r="F197" i="1"/>
  <c r="H25" i="1"/>
  <c r="J44" i="1"/>
  <c r="F64" i="1"/>
  <c r="H83" i="1"/>
  <c r="J102" i="1"/>
  <c r="F122" i="1"/>
  <c r="H140" i="1"/>
  <c r="J160" i="1"/>
  <c r="F178" i="1"/>
  <c r="H197" i="1"/>
  <c r="I25" i="1"/>
  <c r="G64" i="1"/>
  <c r="I83" i="1"/>
  <c r="L102" i="1"/>
  <c r="G122" i="1"/>
  <c r="I140" i="1"/>
  <c r="L160" i="1"/>
  <c r="G178" i="1"/>
  <c r="I197" i="1"/>
  <c r="J198" i="1" l="1"/>
  <c r="G198" i="1"/>
  <c r="H198" i="1"/>
  <c r="L198" i="1"/>
  <c r="I198" i="1"/>
  <c r="F198" i="1"/>
</calcChain>
</file>

<file path=xl/sharedStrings.xml><?xml version="1.0" encoding="utf-8"?>
<sst xmlns="http://schemas.openxmlformats.org/spreadsheetml/2006/main" count="260" uniqueCount="90">
  <si>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</si>
  <si>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</si>
  <si>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</si>
  <si>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</si>
  <si>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</si>
  <si>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</si>
  <si>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</si>
  <si>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</si>
  <si>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</si>
  <si>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</si>
  <si>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</si>
  <si>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</si>
  <si>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</si>
  <si>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</si>
  <si>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</si>
  <si>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</si>
  <si>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</si>
  <si>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</si>
  <si>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</si>
  <si>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</si>
  <si>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</si>
  <si>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</si>
  <si>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</si>
  <si>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</si>
  <si>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</si>
  <si>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</si>
  <si>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</si>
  <si>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</si>
  <si>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</si>
  <si>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</si>
  <si>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</si>
  <si>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</si>
  <si>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</si>
  <si>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</si>
  <si>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</si>
  <si>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</si>
  <si>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МБОУ СОШ №11 имени Ю.В. Андропова</t>
  </si>
  <si>
    <t>Директор</t>
  </si>
  <si>
    <t>Токарева Т.Н.</t>
  </si>
  <si>
    <t>Хлеб ржаной, пшеничный</t>
  </si>
  <si>
    <t>Кофейный напиток с молоком</t>
  </si>
  <si>
    <t>Плов из птицы</t>
  </si>
  <si>
    <t>Сок фруктовый</t>
  </si>
  <si>
    <t>Какао с молоком</t>
  </si>
  <si>
    <t>Чай с лимоном</t>
  </si>
  <si>
    <t>Каша гречневая рассыпчатая</t>
  </si>
  <si>
    <t>Печенье</t>
  </si>
  <si>
    <t>Компот из сухофруктов</t>
  </si>
  <si>
    <t>Запеканка из творога со сгущенным молоком</t>
  </si>
  <si>
    <t>Каша вязкая молочная пшенная</t>
  </si>
  <si>
    <t>Бутерброд с сыром</t>
  </si>
  <si>
    <t>Яблоко</t>
  </si>
  <si>
    <t>Суп картофельный с крупой перловой</t>
  </si>
  <si>
    <t>Биточки говяжьи с соусом томатным</t>
  </si>
  <si>
    <t xml:space="preserve">хлеб </t>
  </si>
  <si>
    <t>Картофельное пюре</t>
  </si>
  <si>
    <t>Хлеб пшеничный</t>
  </si>
  <si>
    <t>Борщ с капустой и картофелем со сметаной</t>
  </si>
  <si>
    <t>Рагу из курицы</t>
  </si>
  <si>
    <t>Хлеб</t>
  </si>
  <si>
    <t>Суп картофельный с макаронами</t>
  </si>
  <si>
    <t>Птица тушеная в соусе</t>
  </si>
  <si>
    <t>Рис отварной</t>
  </si>
  <si>
    <t>Сырники из творога со сгущенным молоком</t>
  </si>
  <si>
    <t>Бутерброд с маслом сливочным</t>
  </si>
  <si>
    <t>Суп картофельный с горохом</t>
  </si>
  <si>
    <t>Котлета рубленная из птицы</t>
  </si>
  <si>
    <t>Макароны отварные</t>
  </si>
  <si>
    <t>Каша вязкая молочная из рисовой крупы</t>
  </si>
  <si>
    <t>Суп картофельный с клёцками</t>
  </si>
  <si>
    <t>Рыба  тушенная в томате с овощами</t>
  </si>
  <si>
    <t>Омлет натуральный с маслом сливочным с кабачковой икрой</t>
  </si>
  <si>
    <t>Овощное рагу</t>
  </si>
  <si>
    <t>Котлета говяжья с маслом сливочным</t>
  </si>
  <si>
    <t>Биточки рыбные с соусом томатным</t>
  </si>
  <si>
    <t>Хлеб ражаной, пшеничный</t>
  </si>
  <si>
    <t>Каша жидкая молочная из манной крупы</t>
  </si>
  <si>
    <t xml:space="preserve">Какао с молоком </t>
  </si>
  <si>
    <t>Щи из свежей капусты с картофелем со сметаной</t>
  </si>
  <si>
    <t>Макаронные изделия отварные</t>
  </si>
  <si>
    <t>Суп картофельный с крупой рисовой</t>
  </si>
  <si>
    <t>Рыба тушенная в томате с овощами</t>
  </si>
  <si>
    <t xml:space="preserve">Борщ с капустой и картофелем со сметаной </t>
  </si>
  <si>
    <t>Голубцы с мясом и рисом с соусом</t>
  </si>
  <si>
    <t>Котлета рыбная с маслом сливочным</t>
  </si>
  <si>
    <t>гор. напиток</t>
  </si>
  <si>
    <t xml:space="preserve">Птица тушеная в соусе </t>
  </si>
  <si>
    <t>Кофейный напиток</t>
  </si>
  <si>
    <t>Чай с сахаром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</si>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</sst>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view="pageBreakPreview" zoomScale="106" zoomScaleNormal="100" zoomScaleSheetLayoutView="106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190" sqref="J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4.140625" style="2" customWidth="1"/>
    <col min="13" max="16384" width="9.140625" style="2"/>
  </cols>
  <sheetData>
    <row r="1" spans="1:12" ht="15" x14ac:dyDescent="0.25">
      <c r="A1" s="1" t="s">
        <v>7</v>
      </c>
      <c r="C1" s="61" t="s">
        <v>36</v>
      </c>
      <c r="D1" s="62"/>
      <c r="E1" s="62"/>
      <c r="F1" s="12" t="s">
        <v>16</v>
      </c>
      <c r="G1" s="2" t="s">
        <v>17</v>
      </c>
      <c r="H1" s="63" t="s">
        <v>37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38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33</v>
      </c>
      <c r="I4" s="47" t="s">
        <v>34</v>
      </c>
      <c r="J4" s="47" t="s">
        <v>35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49</v>
      </c>
      <c r="F6" s="53">
        <v>210</v>
      </c>
      <c r="G6" s="53">
        <v>9.1999999999999993</v>
      </c>
      <c r="H6" s="53">
        <v>12.4</v>
      </c>
      <c r="I6" s="53">
        <v>45.1</v>
      </c>
      <c r="J6" s="53">
        <v>329</v>
      </c>
      <c r="K6" s="54">
        <v>173</v>
      </c>
      <c r="L6" s="40"/>
    </row>
    <row r="7" spans="1:12" ht="15" x14ac:dyDescent="0.25">
      <c r="A7" s="23"/>
      <c r="B7" s="15"/>
      <c r="C7" s="11"/>
      <c r="D7" s="7" t="s">
        <v>22</v>
      </c>
      <c r="E7" s="55" t="s">
        <v>43</v>
      </c>
      <c r="F7" s="56">
        <v>200</v>
      </c>
      <c r="G7" s="56">
        <v>3.76</v>
      </c>
      <c r="H7" s="56">
        <v>3.2</v>
      </c>
      <c r="I7" s="56">
        <v>26.74</v>
      </c>
      <c r="J7" s="56">
        <v>150.80000000000001</v>
      </c>
      <c r="K7" s="57">
        <v>382</v>
      </c>
      <c r="L7" s="43"/>
    </row>
    <row r="8" spans="1:12" ht="15" x14ac:dyDescent="0.25">
      <c r="A8" s="23"/>
      <c r="B8" s="15"/>
      <c r="C8" s="11"/>
      <c r="D8" s="7"/>
      <c r="E8" s="55" t="s">
        <v>50</v>
      </c>
      <c r="F8" s="56">
        <v>50</v>
      </c>
      <c r="G8" s="56">
        <v>6.2</v>
      </c>
      <c r="H8" s="56">
        <v>9.3000000000000007</v>
      </c>
      <c r="I8" s="56">
        <v>14.2</v>
      </c>
      <c r="J8" s="56">
        <v>161</v>
      </c>
      <c r="K8" s="57"/>
      <c r="L8" s="44"/>
    </row>
    <row r="9" spans="1:12" ht="15" x14ac:dyDescent="0.25">
      <c r="A9" s="23"/>
      <c r="B9" s="15"/>
      <c r="C9" s="11"/>
      <c r="D9" s="7" t="s">
        <v>23</v>
      </c>
      <c r="E9" s="55" t="s">
        <v>56</v>
      </c>
      <c r="F9" s="56">
        <v>50</v>
      </c>
      <c r="G9" s="59">
        <v>3.95</v>
      </c>
      <c r="H9" s="59">
        <v>0.5</v>
      </c>
      <c r="I9" s="59">
        <v>24.15</v>
      </c>
      <c r="J9" s="59">
        <v>116.9</v>
      </c>
      <c r="K9" s="57"/>
      <c r="L9" s="44"/>
    </row>
    <row r="10" spans="1:12" ht="15" x14ac:dyDescent="0.25">
      <c r="A10" s="23"/>
      <c r="B10" s="15"/>
      <c r="C10" s="11"/>
      <c r="D10" s="7"/>
      <c r="E10" s="55" t="s">
        <v>46</v>
      </c>
      <c r="F10" s="56">
        <v>100</v>
      </c>
      <c r="G10" s="56">
        <v>0.6</v>
      </c>
      <c r="H10" s="56">
        <v>0</v>
      </c>
      <c r="I10" s="56">
        <v>18.899999999999999</v>
      </c>
      <c r="J10" s="56">
        <v>78</v>
      </c>
      <c r="K10" s="57"/>
      <c r="L10" s="44"/>
    </row>
    <row r="11" spans="1:12" ht="15" x14ac:dyDescent="0.25">
      <c r="A11" s="23"/>
      <c r="B11" s="15"/>
      <c r="C11" s="11"/>
      <c r="D11" s="7"/>
      <c r="E11" s="55"/>
      <c r="F11" s="56"/>
      <c r="G11" s="59"/>
      <c r="H11" s="59"/>
      <c r="I11" s="59"/>
      <c r="J11" s="59"/>
      <c r="K11" s="57"/>
      <c r="L11" s="44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30</v>
      </c>
      <c r="E14" s="9"/>
      <c r="F14" s="19">
        <f>SUM(F6:F13)</f>
        <v>610</v>
      </c>
      <c r="G14" s="19">
        <f>SUM(G6:G13)</f>
        <v>23.71</v>
      </c>
      <c r="H14" s="19">
        <f>SUM(H6:H13)</f>
        <v>25.400000000000002</v>
      </c>
      <c r="I14" s="19">
        <f>SUM(I6:I13)</f>
        <v>129.09</v>
      </c>
      <c r="J14" s="19">
        <f>SUM(J6:J13)</f>
        <v>835.69999999999993</v>
      </c>
      <c r="K14" s="25"/>
      <c r="L14" s="19">
        <f>SUM(L6:L13)</f>
        <v>0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 t="s">
        <v>52</v>
      </c>
      <c r="F16" s="43">
        <v>250</v>
      </c>
      <c r="G16" s="43">
        <v>1.75</v>
      </c>
      <c r="H16" s="43">
        <v>2.2000000000000002</v>
      </c>
      <c r="I16" s="43">
        <v>16.399999999999999</v>
      </c>
      <c r="J16" s="43">
        <v>93</v>
      </c>
      <c r="K16" s="44">
        <v>101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53</v>
      </c>
      <c r="F17" s="43">
        <v>135</v>
      </c>
      <c r="G17" s="43">
        <v>12.5</v>
      </c>
      <c r="H17" s="43">
        <v>11.8</v>
      </c>
      <c r="I17" s="43">
        <v>17.8</v>
      </c>
      <c r="J17" s="43">
        <v>227.2</v>
      </c>
      <c r="K17" s="44">
        <v>268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45</v>
      </c>
      <c r="F18" s="43">
        <v>150</v>
      </c>
      <c r="G18" s="43">
        <v>4.5999999999999996</v>
      </c>
      <c r="H18" s="43">
        <v>5.5</v>
      </c>
      <c r="I18" s="43">
        <v>24.8</v>
      </c>
      <c r="J18" s="43">
        <v>170.8</v>
      </c>
      <c r="K18" s="44">
        <v>171</v>
      </c>
      <c r="L18" s="43"/>
    </row>
    <row r="19" spans="1:12" ht="15" x14ac:dyDescent="0.25">
      <c r="A19" s="23"/>
      <c r="B19" s="15"/>
      <c r="C19" s="11"/>
      <c r="D19" s="7" t="s">
        <v>22</v>
      </c>
      <c r="E19" s="42" t="s">
        <v>47</v>
      </c>
      <c r="F19" s="43">
        <v>200</v>
      </c>
      <c r="G19" s="43">
        <v>0.4</v>
      </c>
      <c r="H19" s="43">
        <v>0</v>
      </c>
      <c r="I19" s="43">
        <v>0</v>
      </c>
      <c r="J19" s="43">
        <v>159</v>
      </c>
      <c r="K19" s="44">
        <v>349</v>
      </c>
      <c r="L19" s="43"/>
    </row>
    <row r="20" spans="1:12" ht="15" x14ac:dyDescent="0.25">
      <c r="A20" s="23"/>
      <c r="B20" s="15"/>
      <c r="C20" s="11"/>
      <c r="D20" s="7" t="s">
        <v>54</v>
      </c>
      <c r="E20" s="42" t="s">
        <v>39</v>
      </c>
      <c r="F20" s="43">
        <v>80</v>
      </c>
      <c r="G20" s="43">
        <v>8.1999999999999993</v>
      </c>
      <c r="H20" s="43">
        <v>2.2000000000000002</v>
      </c>
      <c r="I20" s="43">
        <v>45.4</v>
      </c>
      <c r="J20" s="43">
        <v>245.9</v>
      </c>
      <c r="K20" s="44"/>
      <c r="L20" s="43"/>
    </row>
    <row r="21" spans="1:12" ht="15" x14ac:dyDescent="0.25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30</v>
      </c>
      <c r="E24" s="9"/>
      <c r="F24" s="19">
        <f>SUM(F15:F23)</f>
        <v>815</v>
      </c>
      <c r="G24" s="19">
        <f t="shared" ref="G24:J24" si="0">SUM(G15:G23)</f>
        <v>27.45</v>
      </c>
      <c r="H24" s="19">
        <f t="shared" si="0"/>
        <v>21.7</v>
      </c>
      <c r="I24" s="19">
        <f t="shared" si="0"/>
        <v>104.4</v>
      </c>
      <c r="J24" s="19">
        <f t="shared" si="0"/>
        <v>895.9</v>
      </c>
      <c r="K24" s="25"/>
      <c r="L24" s="19">
        <f t="shared" ref="L24" si="1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4" t="s">
        <v>4</v>
      </c>
      <c r="D25" s="65"/>
      <c r="E25" s="31"/>
      <c r="F25" s="32">
        <f>F14+F24</f>
        <v>1425</v>
      </c>
      <c r="G25" s="32">
        <f t="shared" ref="G25:J25" si="2">G14+G24</f>
        <v>51.16</v>
      </c>
      <c r="H25" s="32">
        <f t="shared" si="2"/>
        <v>47.1</v>
      </c>
      <c r="I25" s="32">
        <f t="shared" si="2"/>
        <v>233.49</v>
      </c>
      <c r="J25" s="32">
        <f t="shared" si="2"/>
        <v>1731.6</v>
      </c>
      <c r="K25" s="32"/>
      <c r="L25" s="32">
        <f t="shared" ref="L25" si="3">L14+L24</f>
        <v>0</v>
      </c>
    </row>
    <row r="26" spans="1:12" ht="15.75" thickBot="1" x14ac:dyDescent="0.3">
      <c r="A26" s="14">
        <v>1</v>
      </c>
      <c r="B26" s="15">
        <v>2</v>
      </c>
      <c r="C26" s="22" t="s">
        <v>20</v>
      </c>
      <c r="D26" s="5" t="s">
        <v>21</v>
      </c>
      <c r="E26" s="52" t="s">
        <v>84</v>
      </c>
      <c r="F26" s="53">
        <v>93</v>
      </c>
      <c r="G26" s="60">
        <v>13.2</v>
      </c>
      <c r="H26" s="60">
        <v>10.5</v>
      </c>
      <c r="I26" s="60">
        <v>56</v>
      </c>
      <c r="J26" s="60">
        <v>239.5</v>
      </c>
      <c r="K26" s="54">
        <v>234</v>
      </c>
      <c r="L26" s="40"/>
    </row>
    <row r="27" spans="1:12" ht="15" x14ac:dyDescent="0.25">
      <c r="A27" s="14"/>
      <c r="B27" s="15"/>
      <c r="C27" s="11"/>
      <c r="D27" s="5" t="s">
        <v>21</v>
      </c>
      <c r="E27" s="55" t="s">
        <v>55</v>
      </c>
      <c r="F27" s="56">
        <v>150</v>
      </c>
      <c r="G27" s="56">
        <v>3.2</v>
      </c>
      <c r="H27" s="56">
        <v>5.0999999999999996</v>
      </c>
      <c r="I27" s="56">
        <v>21.8</v>
      </c>
      <c r="J27" s="56">
        <v>145.5</v>
      </c>
      <c r="K27" s="57">
        <v>312</v>
      </c>
      <c r="L27" s="43"/>
    </row>
    <row r="28" spans="1:12" ht="15" x14ac:dyDescent="0.25">
      <c r="A28" s="14"/>
      <c r="B28" s="15"/>
      <c r="C28" s="11"/>
      <c r="D28" s="7" t="s">
        <v>22</v>
      </c>
      <c r="E28" s="55" t="s">
        <v>44</v>
      </c>
      <c r="F28" s="56">
        <v>207</v>
      </c>
      <c r="G28" s="59">
        <v>0.1</v>
      </c>
      <c r="H28" s="59">
        <v>0</v>
      </c>
      <c r="I28" s="59">
        <v>15</v>
      </c>
      <c r="J28" s="59">
        <v>60</v>
      </c>
      <c r="K28" s="57">
        <v>377</v>
      </c>
      <c r="L28" s="43"/>
    </row>
    <row r="29" spans="1:12" ht="15" x14ac:dyDescent="0.25">
      <c r="A29" s="14"/>
      <c r="B29" s="15"/>
      <c r="C29" s="11"/>
      <c r="D29" s="7" t="s">
        <v>23</v>
      </c>
      <c r="E29" s="55" t="s">
        <v>56</v>
      </c>
      <c r="F29" s="56">
        <v>50</v>
      </c>
      <c r="G29" s="59">
        <v>3.95</v>
      </c>
      <c r="H29" s="59">
        <v>0.5</v>
      </c>
      <c r="I29" s="59">
        <v>24.15</v>
      </c>
      <c r="J29" s="59">
        <v>116.9</v>
      </c>
      <c r="K29" s="57"/>
      <c r="L29" s="43"/>
    </row>
    <row r="30" spans="1:12" ht="15" x14ac:dyDescent="0.25">
      <c r="A30" s="14"/>
      <c r="B30" s="15"/>
      <c r="C30" s="11"/>
      <c r="D30" s="7"/>
      <c r="E30" s="55" t="s">
        <v>51</v>
      </c>
      <c r="F30" s="56">
        <v>150</v>
      </c>
      <c r="G30" s="56">
        <v>0.6</v>
      </c>
      <c r="H30" s="56">
        <v>0</v>
      </c>
      <c r="I30" s="56">
        <v>18.899999999999999</v>
      </c>
      <c r="J30" s="56">
        <v>78</v>
      </c>
      <c r="K30" s="57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30</v>
      </c>
      <c r="E33" s="9"/>
      <c r="F33" s="19">
        <f>SUM(F26:F32)</f>
        <v>650</v>
      </c>
      <c r="G33" s="19">
        <f t="shared" ref="G33" si="4">SUM(G26:G32)</f>
        <v>21.05</v>
      </c>
      <c r="H33" s="19">
        <f t="shared" ref="H33" si="5">SUM(H26:H32)</f>
        <v>16.100000000000001</v>
      </c>
      <c r="I33" s="19">
        <f t="shared" ref="I33" si="6">SUM(I26:I32)</f>
        <v>135.85</v>
      </c>
      <c r="J33" s="19">
        <f t="shared" ref="J33:L33" si="7">SUM(J26:J32)</f>
        <v>639.9</v>
      </c>
      <c r="K33" s="25"/>
      <c r="L33" s="19">
        <f t="shared" si="7"/>
        <v>0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 t="s">
        <v>57</v>
      </c>
      <c r="F35" s="43">
        <v>260</v>
      </c>
      <c r="G35" s="43">
        <v>1.8</v>
      </c>
      <c r="H35" s="43">
        <v>4.9000000000000004</v>
      </c>
      <c r="I35" s="43">
        <v>15.2</v>
      </c>
      <c r="J35" s="43">
        <v>112.3</v>
      </c>
      <c r="K35" s="44">
        <v>82</v>
      </c>
      <c r="L35" s="43"/>
    </row>
    <row r="36" spans="1:12" ht="15" x14ac:dyDescent="0.25">
      <c r="A36" s="14"/>
      <c r="B36" s="15"/>
      <c r="C36" s="11"/>
      <c r="D36" s="7" t="s">
        <v>27</v>
      </c>
      <c r="E36" s="42" t="s">
        <v>58</v>
      </c>
      <c r="F36" s="43">
        <v>175</v>
      </c>
      <c r="G36" s="43">
        <v>21.2</v>
      </c>
      <c r="H36" s="43">
        <v>26.9</v>
      </c>
      <c r="I36" s="43">
        <v>27.6</v>
      </c>
      <c r="J36" s="43">
        <v>436.5</v>
      </c>
      <c r="K36" s="44">
        <v>887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42</v>
      </c>
      <c r="F37" s="43">
        <v>200</v>
      </c>
      <c r="G37" s="43">
        <v>0.12</v>
      </c>
      <c r="H37" s="43">
        <v>0</v>
      </c>
      <c r="I37" s="43">
        <v>30.12</v>
      </c>
      <c r="J37" s="43">
        <v>121</v>
      </c>
      <c r="K37" s="44">
        <v>352</v>
      </c>
      <c r="L37" s="43"/>
    </row>
    <row r="38" spans="1:12" ht="15" x14ac:dyDescent="0.25">
      <c r="A38" s="14"/>
      <c r="B38" s="15"/>
      <c r="C38" s="11"/>
      <c r="D38" s="7" t="s">
        <v>59</v>
      </c>
      <c r="E38" s="42" t="s">
        <v>39</v>
      </c>
      <c r="F38" s="43">
        <v>80</v>
      </c>
      <c r="G38" s="43">
        <v>8.1999999999999993</v>
      </c>
      <c r="H38" s="43">
        <v>2.2000000000000002</v>
      </c>
      <c r="I38" s="43">
        <v>45.4</v>
      </c>
      <c r="J38" s="43">
        <v>245.9</v>
      </c>
      <c r="K38" s="44"/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30</v>
      </c>
      <c r="E43" s="9"/>
      <c r="F43" s="19">
        <f>SUM(F34:F42)</f>
        <v>715</v>
      </c>
      <c r="G43" s="19">
        <f t="shared" ref="G43" si="8">SUM(G34:G42)</f>
        <v>31.32</v>
      </c>
      <c r="H43" s="19">
        <f t="shared" ref="H43" si="9">SUM(H34:H42)</f>
        <v>34</v>
      </c>
      <c r="I43" s="19">
        <f t="shared" ref="I43" si="10">SUM(I34:I42)</f>
        <v>118.32</v>
      </c>
      <c r="J43" s="19">
        <f t="shared" ref="J43:L43" si="11">SUM(J34:J42)</f>
        <v>915.69999999999993</v>
      </c>
      <c r="K43" s="25"/>
      <c r="L43" s="19">
        <f t="shared" si="11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64" t="s">
        <v>4</v>
      </c>
      <c r="D44" s="65"/>
      <c r="E44" s="31"/>
      <c r="F44" s="32">
        <f>F33+F43</f>
        <v>1365</v>
      </c>
      <c r="G44" s="32">
        <f t="shared" ref="G44" si="12">G33+G43</f>
        <v>52.370000000000005</v>
      </c>
      <c r="H44" s="32">
        <f t="shared" ref="H44" si="13">H33+H43</f>
        <v>50.1</v>
      </c>
      <c r="I44" s="32">
        <f t="shared" ref="I44" si="14">I33+I43</f>
        <v>254.17</v>
      </c>
      <c r="J44" s="32">
        <f t="shared" ref="J44" si="15">J33+J43</f>
        <v>1555.6</v>
      </c>
      <c r="K44" s="32"/>
      <c r="L44" s="32"/>
    </row>
    <row r="45" spans="1:12" ht="25.5" x14ac:dyDescent="0.25">
      <c r="A45" s="20">
        <v>1</v>
      </c>
      <c r="B45" s="21">
        <v>3</v>
      </c>
      <c r="C45" s="22" t="s">
        <v>20</v>
      </c>
      <c r="D45" s="5" t="s">
        <v>21</v>
      </c>
      <c r="E45" s="52" t="s">
        <v>71</v>
      </c>
      <c r="F45" s="53">
        <v>170</v>
      </c>
      <c r="G45" s="53">
        <v>8.4</v>
      </c>
      <c r="H45" s="53">
        <v>93</v>
      </c>
      <c r="I45" s="53">
        <v>5.8</v>
      </c>
      <c r="J45" s="53">
        <v>303</v>
      </c>
      <c r="K45" s="54">
        <v>588</v>
      </c>
      <c r="L45" s="40"/>
    </row>
    <row r="46" spans="1:12" ht="15" x14ac:dyDescent="0.25">
      <c r="A46" s="23"/>
      <c r="B46" s="15"/>
      <c r="C46" s="11"/>
      <c r="D46" s="7" t="s">
        <v>85</v>
      </c>
      <c r="E46" s="55" t="s">
        <v>44</v>
      </c>
      <c r="F46" s="56">
        <v>207</v>
      </c>
      <c r="G46" s="56">
        <v>0.1</v>
      </c>
      <c r="H46" s="56">
        <v>0</v>
      </c>
      <c r="I46" s="56">
        <v>15</v>
      </c>
      <c r="J46" s="56">
        <v>60</v>
      </c>
      <c r="K46" s="57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55" t="s">
        <v>56</v>
      </c>
      <c r="F47" s="56">
        <v>50</v>
      </c>
      <c r="G47" s="59">
        <v>3.95</v>
      </c>
      <c r="H47" s="59">
        <v>0.5</v>
      </c>
      <c r="I47" s="59">
        <v>24.15</v>
      </c>
      <c r="J47" s="59">
        <v>116.9</v>
      </c>
      <c r="K47" s="57"/>
      <c r="L47" s="43"/>
    </row>
    <row r="48" spans="1:12" ht="15" x14ac:dyDescent="0.25">
      <c r="A48" s="23"/>
      <c r="B48" s="15"/>
      <c r="C48" s="11"/>
      <c r="D48" s="7"/>
      <c r="E48" s="55" t="s">
        <v>46</v>
      </c>
      <c r="F48" s="56">
        <v>100</v>
      </c>
      <c r="G48" s="56">
        <v>0.6</v>
      </c>
      <c r="H48" s="56">
        <v>0</v>
      </c>
      <c r="I48" s="56">
        <v>18.899999999999999</v>
      </c>
      <c r="J48" s="56">
        <v>78</v>
      </c>
      <c r="K48" s="57"/>
      <c r="L48" s="43"/>
    </row>
    <row r="49" spans="1:12" ht="15" x14ac:dyDescent="0.25">
      <c r="A49" s="23"/>
      <c r="B49" s="15"/>
      <c r="C49" s="11"/>
      <c r="D49" s="7"/>
      <c r="E49" s="55"/>
      <c r="F49" s="43"/>
      <c r="G49" s="43"/>
      <c r="H49" s="43"/>
      <c r="I49" s="43"/>
      <c r="J49" s="43"/>
      <c r="K49" s="57"/>
      <c r="L49" s="43"/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4"/>
      <c r="B53" s="17"/>
      <c r="C53" s="8"/>
      <c r="D53" s="18" t="s">
        <v>30</v>
      </c>
      <c r="E53" s="9"/>
      <c r="F53" s="19">
        <f>SUM(F45:F52)</f>
        <v>527</v>
      </c>
      <c r="G53" s="19">
        <f t="shared" ref="G53" si="16">SUM(G45:G52)</f>
        <v>13.049999999999999</v>
      </c>
      <c r="H53" s="19">
        <f t="shared" ref="H53" si="17">SUM(H45:H52)</f>
        <v>93.5</v>
      </c>
      <c r="I53" s="19">
        <f t="shared" ref="I53" si="18">SUM(I45:I52)</f>
        <v>63.85</v>
      </c>
      <c r="J53" s="19">
        <f t="shared" ref="J53:L53" si="19">SUM(J45:J52)</f>
        <v>557.9</v>
      </c>
      <c r="K53" s="25"/>
      <c r="L53" s="19">
        <f t="shared" si="19"/>
        <v>0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 t="s">
        <v>60</v>
      </c>
      <c r="F55" s="43">
        <v>250</v>
      </c>
      <c r="G55" s="43">
        <v>2.65</v>
      </c>
      <c r="H55" s="43">
        <v>2.78</v>
      </c>
      <c r="I55" s="43">
        <v>24.22</v>
      </c>
      <c r="J55" s="43">
        <v>132.5</v>
      </c>
      <c r="K55" s="44">
        <v>103</v>
      </c>
      <c r="L55" s="43"/>
    </row>
    <row r="56" spans="1:12" ht="15" x14ac:dyDescent="0.25">
      <c r="A56" s="23"/>
      <c r="B56" s="15"/>
      <c r="C56" s="11"/>
      <c r="D56" s="7" t="s">
        <v>27</v>
      </c>
      <c r="E56" s="42" t="s">
        <v>86</v>
      </c>
      <c r="F56" s="43">
        <v>100</v>
      </c>
      <c r="G56" s="43">
        <v>14.24</v>
      </c>
      <c r="H56" s="43">
        <v>183</v>
      </c>
      <c r="I56" s="43">
        <v>3.64</v>
      </c>
      <c r="J56" s="43">
        <v>236.47</v>
      </c>
      <c r="K56" s="44">
        <v>290</v>
      </c>
      <c r="L56" s="43"/>
    </row>
    <row r="57" spans="1:12" ht="15" x14ac:dyDescent="0.25">
      <c r="A57" s="23"/>
      <c r="B57" s="15"/>
      <c r="C57" s="11"/>
      <c r="D57" s="7" t="s">
        <v>28</v>
      </c>
      <c r="E57" s="42" t="s">
        <v>62</v>
      </c>
      <c r="F57" s="43">
        <v>150</v>
      </c>
      <c r="G57" s="43">
        <v>3.8</v>
      </c>
      <c r="H57" s="43">
        <v>3.6</v>
      </c>
      <c r="I57" s="43">
        <v>41.4</v>
      </c>
      <c r="J57" s="43">
        <v>236.1</v>
      </c>
      <c r="K57" s="44">
        <v>304</v>
      </c>
      <c r="L57" s="43"/>
    </row>
    <row r="58" spans="1:12" ht="15" x14ac:dyDescent="0.25">
      <c r="A58" s="23"/>
      <c r="B58" s="15"/>
      <c r="C58" s="11"/>
      <c r="D58" s="7" t="s">
        <v>22</v>
      </c>
      <c r="E58" s="42" t="s">
        <v>47</v>
      </c>
      <c r="F58" s="43">
        <v>200</v>
      </c>
      <c r="G58" s="43">
        <v>0.4</v>
      </c>
      <c r="H58" s="43">
        <v>0</v>
      </c>
      <c r="I58" s="43">
        <v>39.36</v>
      </c>
      <c r="J58" s="43">
        <v>159</v>
      </c>
      <c r="K58" s="44">
        <v>352</v>
      </c>
      <c r="L58" s="43"/>
    </row>
    <row r="59" spans="1:12" ht="15" x14ac:dyDescent="0.25">
      <c r="A59" s="23"/>
      <c r="B59" s="15"/>
      <c r="C59" s="11"/>
      <c r="D59" s="7" t="s">
        <v>54</v>
      </c>
      <c r="E59" s="42" t="s">
        <v>39</v>
      </c>
      <c r="F59" s="43">
        <v>80</v>
      </c>
      <c r="G59" s="43">
        <v>8.1999999999999993</v>
      </c>
      <c r="H59" s="43">
        <v>2.2000000000000002</v>
      </c>
      <c r="I59" s="43">
        <v>45.4</v>
      </c>
      <c r="J59" s="43">
        <v>245.9</v>
      </c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30</v>
      </c>
      <c r="E63" s="9"/>
      <c r="F63" s="19">
        <f>SUM(F54:F62)</f>
        <v>780</v>
      </c>
      <c r="G63" s="19">
        <f t="shared" ref="G63" si="20">SUM(G54:G62)</f>
        <v>29.29</v>
      </c>
      <c r="H63" s="19">
        <f t="shared" ref="H63" si="21">SUM(H54:H62)</f>
        <v>191.57999999999998</v>
      </c>
      <c r="I63" s="19">
        <f t="shared" ref="I63" si="22">SUM(I54:I62)</f>
        <v>154.01999999999998</v>
      </c>
      <c r="J63" s="19">
        <f t="shared" ref="J63:L63" si="23">SUM(J54:J62)</f>
        <v>1009.97</v>
      </c>
      <c r="K63" s="25"/>
      <c r="L63" s="19">
        <f t="shared" si="23"/>
        <v>0</v>
      </c>
    </row>
    <row r="64" spans="1:12" ht="15.75" customHeight="1" x14ac:dyDescent="0.2">
      <c r="A64" s="29">
        <f>A45</f>
        <v>1</v>
      </c>
      <c r="B64" s="30">
        <f>B45</f>
        <v>3</v>
      </c>
      <c r="C64" s="64" t="s">
        <v>4</v>
      </c>
      <c r="D64" s="65"/>
      <c r="E64" s="31"/>
      <c r="F64" s="32">
        <f>F53+F63</f>
        <v>1307</v>
      </c>
      <c r="G64" s="32">
        <f t="shared" ref="G64" si="24">G53+G63</f>
        <v>42.339999999999996</v>
      </c>
      <c r="H64" s="32">
        <f t="shared" ref="H64" si="25">H53+H63</f>
        <v>285.08</v>
      </c>
      <c r="I64" s="32">
        <f t="shared" ref="I64" si="26">I53+I63</f>
        <v>217.86999999999998</v>
      </c>
      <c r="J64" s="32">
        <f t="shared" ref="J64:L64" si="27">J53+J63</f>
        <v>1567.87</v>
      </c>
      <c r="K64" s="32"/>
      <c r="L64" s="32">
        <f t="shared" si="27"/>
        <v>0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" t="s">
        <v>21</v>
      </c>
      <c r="E65" s="52" t="s">
        <v>63</v>
      </c>
      <c r="F65" s="53">
        <v>150</v>
      </c>
      <c r="G65" s="53">
        <v>19.2</v>
      </c>
      <c r="H65" s="53">
        <v>15.4</v>
      </c>
      <c r="I65" s="53">
        <v>13.1</v>
      </c>
      <c r="J65" s="53">
        <v>263</v>
      </c>
      <c r="K65" s="54">
        <v>219</v>
      </c>
      <c r="L65" s="40"/>
    </row>
    <row r="66" spans="1:12" ht="15" x14ac:dyDescent="0.25">
      <c r="A66" s="23"/>
      <c r="B66" s="15"/>
      <c r="C66" s="11"/>
      <c r="D66" s="7" t="s">
        <v>22</v>
      </c>
      <c r="E66" s="58" t="s">
        <v>87</v>
      </c>
      <c r="F66" s="53">
        <v>200</v>
      </c>
      <c r="G66" s="53">
        <v>3.8</v>
      </c>
      <c r="H66" s="53">
        <v>3.2</v>
      </c>
      <c r="I66" s="53">
        <v>26.7</v>
      </c>
      <c r="J66" s="53">
        <v>150.80000000000001</v>
      </c>
      <c r="K66" s="54">
        <v>382</v>
      </c>
      <c r="L66" s="51"/>
    </row>
    <row r="67" spans="1:12" ht="15" x14ac:dyDescent="0.25">
      <c r="A67" s="23"/>
      <c r="B67" s="15"/>
      <c r="C67" s="11"/>
      <c r="D67" s="7" t="s">
        <v>23</v>
      </c>
      <c r="E67" s="55" t="s">
        <v>64</v>
      </c>
      <c r="F67" s="56">
        <v>40</v>
      </c>
      <c r="G67" s="56">
        <v>6.2</v>
      </c>
      <c r="H67" s="56">
        <v>9.3000000000000007</v>
      </c>
      <c r="I67" s="56">
        <v>14.2</v>
      </c>
      <c r="J67" s="56">
        <v>161</v>
      </c>
      <c r="K67" s="57">
        <v>3</v>
      </c>
      <c r="L67" s="43"/>
    </row>
    <row r="68" spans="1:12" ht="15" x14ac:dyDescent="0.25">
      <c r="A68" s="23"/>
      <c r="B68" s="15"/>
      <c r="C68" s="11"/>
      <c r="D68" s="7"/>
      <c r="E68" s="55" t="s">
        <v>51</v>
      </c>
      <c r="F68" s="56">
        <v>150</v>
      </c>
      <c r="G68" s="56">
        <v>0.5</v>
      </c>
      <c r="H68" s="56">
        <v>0.3</v>
      </c>
      <c r="I68" s="56">
        <v>20.7</v>
      </c>
      <c r="J68" s="56">
        <v>78</v>
      </c>
      <c r="K68" s="57"/>
      <c r="L68" s="43"/>
    </row>
    <row r="69" spans="1:12" ht="15" x14ac:dyDescent="0.25">
      <c r="A69" s="23"/>
      <c r="B69" s="15"/>
      <c r="C69" s="11"/>
      <c r="D69" s="7"/>
      <c r="E69" s="55"/>
      <c r="F69" s="56"/>
      <c r="G69" s="59"/>
      <c r="H69" s="59"/>
      <c r="I69" s="59"/>
      <c r="J69" s="59"/>
      <c r="K69" s="57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30</v>
      </c>
      <c r="E72" s="9"/>
      <c r="F72" s="19">
        <f>SUM(F65:F71)</f>
        <v>540</v>
      </c>
      <c r="G72" s="19">
        <f>SUM(G65:G71)</f>
        <v>29.7</v>
      </c>
      <c r="H72" s="19">
        <f>SUM(H65:H71)</f>
        <v>28.200000000000003</v>
      </c>
      <c r="I72" s="19">
        <f>SUM(I65:I71)</f>
        <v>74.7</v>
      </c>
      <c r="J72" s="19">
        <f>SUM(J65:J71)</f>
        <v>652.79999999999995</v>
      </c>
      <c r="K72" s="25"/>
      <c r="L72" s="19">
        <f>SUM(L65:L71)</f>
        <v>0</v>
      </c>
    </row>
    <row r="73" spans="1:12" ht="15" x14ac:dyDescent="0.25">
      <c r="A73" s="26">
        <f>A65</f>
        <v>1</v>
      </c>
      <c r="B73" s="13">
        <f>B65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 t="s">
        <v>65</v>
      </c>
      <c r="F74" s="43">
        <v>250</v>
      </c>
      <c r="G74" s="43">
        <v>5.07</v>
      </c>
      <c r="H74" s="43">
        <v>5.3</v>
      </c>
      <c r="I74" s="43">
        <v>23.85</v>
      </c>
      <c r="J74" s="43">
        <v>163.80000000000001</v>
      </c>
      <c r="K74" s="44">
        <v>102</v>
      </c>
      <c r="L74" s="43"/>
    </row>
    <row r="75" spans="1:12" ht="15" x14ac:dyDescent="0.25">
      <c r="A75" s="23"/>
      <c r="B75" s="15"/>
      <c r="C75" s="11"/>
      <c r="D75" s="7" t="s">
        <v>27</v>
      </c>
      <c r="E75" s="42" t="s">
        <v>66</v>
      </c>
      <c r="F75" s="43">
        <v>85</v>
      </c>
      <c r="G75" s="43">
        <v>11.8</v>
      </c>
      <c r="H75" s="43">
        <v>11.8</v>
      </c>
      <c r="I75" s="43">
        <v>17.2</v>
      </c>
      <c r="J75" s="43">
        <v>222</v>
      </c>
      <c r="K75" s="44">
        <v>294</v>
      </c>
      <c r="L75" s="43"/>
    </row>
    <row r="76" spans="1:12" ht="15" x14ac:dyDescent="0.25">
      <c r="A76" s="23"/>
      <c r="B76" s="15"/>
      <c r="C76" s="11"/>
      <c r="D76" s="7" t="s">
        <v>28</v>
      </c>
      <c r="E76" s="42" t="s">
        <v>67</v>
      </c>
      <c r="F76" s="43">
        <v>150</v>
      </c>
      <c r="G76" s="43">
        <v>5.4</v>
      </c>
      <c r="H76" s="43">
        <v>4.8</v>
      </c>
      <c r="I76" s="43">
        <v>28.7</v>
      </c>
      <c r="J76" s="43">
        <v>179.4</v>
      </c>
      <c r="K76" s="44">
        <v>309</v>
      </c>
      <c r="L76" s="43"/>
    </row>
    <row r="77" spans="1:12" ht="15" x14ac:dyDescent="0.25">
      <c r="A77" s="23"/>
      <c r="B77" s="15"/>
      <c r="C77" s="11"/>
      <c r="D77" s="7" t="s">
        <v>22</v>
      </c>
      <c r="E77" s="55" t="s">
        <v>88</v>
      </c>
      <c r="F77" s="56">
        <v>207</v>
      </c>
      <c r="G77" s="56">
        <v>0.12</v>
      </c>
      <c r="H77" s="56">
        <v>0</v>
      </c>
      <c r="I77" s="56">
        <v>30.12</v>
      </c>
      <c r="J77" s="56">
        <v>121</v>
      </c>
      <c r="K77" s="57">
        <v>352</v>
      </c>
      <c r="L77" s="43"/>
    </row>
    <row r="78" spans="1:12" ht="15" x14ac:dyDescent="0.25">
      <c r="A78" s="23"/>
      <c r="B78" s="15"/>
      <c r="C78" s="11"/>
      <c r="D78" s="7" t="s">
        <v>54</v>
      </c>
      <c r="E78" s="42" t="s">
        <v>39</v>
      </c>
      <c r="F78" s="43">
        <v>80</v>
      </c>
      <c r="G78" s="43">
        <v>8.1999999999999993</v>
      </c>
      <c r="H78" s="43">
        <v>2.2000000000000002</v>
      </c>
      <c r="I78" s="43">
        <v>45.4</v>
      </c>
      <c r="J78" s="43">
        <v>245.9</v>
      </c>
      <c r="K78" s="44"/>
      <c r="L78" s="43"/>
    </row>
    <row r="79" spans="1:12" ht="15" x14ac:dyDescent="0.25">
      <c r="A79" s="23"/>
      <c r="B79" s="15"/>
      <c r="C79" s="11"/>
      <c r="D79" s="7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30</v>
      </c>
      <c r="E82" s="9"/>
      <c r="F82" s="19">
        <f>SUM(F73:F81)</f>
        <v>772</v>
      </c>
      <c r="G82" s="19">
        <f t="shared" ref="G82" si="28">SUM(G73:G81)</f>
        <v>30.590000000000003</v>
      </c>
      <c r="H82" s="19">
        <f t="shared" ref="H82" si="29">SUM(H73:H81)</f>
        <v>24.1</v>
      </c>
      <c r="I82" s="19">
        <f t="shared" ref="I82" si="30">SUM(I73:I81)</f>
        <v>145.27000000000001</v>
      </c>
      <c r="J82" s="19">
        <f t="shared" ref="J82:L82" si="31">SUM(J73:J81)</f>
        <v>932.1</v>
      </c>
      <c r="K82" s="25"/>
      <c r="L82" s="19">
        <f t="shared" si="31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64" t="s">
        <v>4</v>
      </c>
      <c r="D83" s="65"/>
      <c r="E83" s="31"/>
      <c r="F83" s="32">
        <f>F72+F82</f>
        <v>1312</v>
      </c>
      <c r="G83" s="32">
        <f t="shared" ref="G83" si="32">G72+G82</f>
        <v>60.290000000000006</v>
      </c>
      <c r="H83" s="32">
        <f t="shared" ref="H83" si="33">H72+H82</f>
        <v>52.300000000000004</v>
      </c>
      <c r="I83" s="32">
        <f t="shared" ref="I83" si="34">I72+I82</f>
        <v>219.97000000000003</v>
      </c>
      <c r="J83" s="32">
        <f t="shared" ref="J83:L83" si="35">J72+J82</f>
        <v>1584.9</v>
      </c>
      <c r="K83" s="32"/>
      <c r="L83" s="32">
        <f t="shared" si="35"/>
        <v>0</v>
      </c>
    </row>
    <row r="84" spans="1:12" ht="15" x14ac:dyDescent="0.25">
      <c r="A84" s="20">
        <v>1</v>
      </c>
      <c r="B84" s="21">
        <v>5</v>
      </c>
      <c r="C84" s="22" t="s">
        <v>20</v>
      </c>
      <c r="D84" s="5" t="s">
        <v>21</v>
      </c>
      <c r="E84" s="52" t="s">
        <v>68</v>
      </c>
      <c r="F84" s="53">
        <v>210</v>
      </c>
      <c r="G84" s="53">
        <v>6.1</v>
      </c>
      <c r="H84" s="53">
        <v>11.3</v>
      </c>
      <c r="I84" s="53">
        <v>33.5</v>
      </c>
      <c r="J84" s="53">
        <v>260</v>
      </c>
      <c r="K84" s="54">
        <v>174</v>
      </c>
      <c r="L84" s="40"/>
    </row>
    <row r="85" spans="1:12" ht="15" x14ac:dyDescent="0.25">
      <c r="A85" s="23"/>
      <c r="B85" s="15"/>
      <c r="C85" s="11"/>
      <c r="D85" s="7" t="s">
        <v>22</v>
      </c>
      <c r="E85" s="55" t="s">
        <v>88</v>
      </c>
      <c r="F85" s="56">
        <v>207</v>
      </c>
      <c r="G85" s="56">
        <v>0.12</v>
      </c>
      <c r="H85" s="56">
        <v>0</v>
      </c>
      <c r="I85" s="56">
        <v>30.12</v>
      </c>
      <c r="J85" s="56">
        <v>121</v>
      </c>
      <c r="K85" s="57">
        <v>352</v>
      </c>
      <c r="L85" s="43"/>
    </row>
    <row r="86" spans="1:12" ht="15" x14ac:dyDescent="0.25">
      <c r="A86" s="23"/>
      <c r="B86" s="15"/>
      <c r="C86" s="11"/>
      <c r="D86" s="7"/>
      <c r="E86" s="55" t="s">
        <v>50</v>
      </c>
      <c r="F86" s="56">
        <v>50</v>
      </c>
      <c r="G86" s="56">
        <v>6.2</v>
      </c>
      <c r="H86" s="56">
        <v>9.3000000000000007</v>
      </c>
      <c r="I86" s="56">
        <v>14.2</v>
      </c>
      <c r="J86" s="56">
        <v>165</v>
      </c>
      <c r="K86" s="57"/>
      <c r="L86" s="43"/>
    </row>
    <row r="87" spans="1:12" ht="15" x14ac:dyDescent="0.25">
      <c r="A87" s="23"/>
      <c r="B87" s="15"/>
      <c r="C87" s="11"/>
      <c r="D87" s="7" t="s">
        <v>23</v>
      </c>
      <c r="E87" s="55" t="s">
        <v>56</v>
      </c>
      <c r="F87" s="56">
        <v>50</v>
      </c>
      <c r="G87" s="59">
        <v>3.95</v>
      </c>
      <c r="H87" s="59">
        <v>0.5</v>
      </c>
      <c r="I87" s="59">
        <v>24.15</v>
      </c>
      <c r="J87" s="59">
        <v>116.9</v>
      </c>
      <c r="K87" s="57"/>
      <c r="L87" s="43"/>
    </row>
    <row r="88" spans="1:12" ht="15" x14ac:dyDescent="0.25">
      <c r="A88" s="23"/>
      <c r="B88" s="15"/>
      <c r="C88" s="11"/>
      <c r="D88" s="7"/>
      <c r="E88" s="55"/>
      <c r="F88" s="43"/>
      <c r="G88" s="43"/>
      <c r="H88" s="43"/>
      <c r="I88" s="43"/>
      <c r="J88" s="43"/>
      <c r="K88" s="57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30</v>
      </c>
      <c r="E91" s="9"/>
      <c r="F91" s="19">
        <f>SUM(F84:F90)</f>
        <v>517</v>
      </c>
      <c r="G91" s="19">
        <f>SUM(G84:G90)</f>
        <v>16.37</v>
      </c>
      <c r="H91" s="19">
        <f>SUM(H84:H90)</f>
        <v>21.1</v>
      </c>
      <c r="I91" s="19">
        <f>SUM(I84:I90)</f>
        <v>101.97</v>
      </c>
      <c r="J91" s="19">
        <f>SUM(J84:J90)</f>
        <v>662.9</v>
      </c>
      <c r="K91" s="25"/>
      <c r="L91" s="19">
        <f>SUM(L84:L90)</f>
        <v>0</v>
      </c>
    </row>
    <row r="92" spans="1:12" ht="15" x14ac:dyDescent="0.2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 t="s">
        <v>69</v>
      </c>
      <c r="F93" s="43">
        <v>250</v>
      </c>
      <c r="G93" s="43">
        <v>5.2</v>
      </c>
      <c r="H93" s="43">
        <v>6.1</v>
      </c>
      <c r="I93" s="43">
        <v>29</v>
      </c>
      <c r="J93" s="43">
        <v>43.3</v>
      </c>
      <c r="K93" s="44">
        <v>102</v>
      </c>
      <c r="L93" s="43"/>
    </row>
    <row r="94" spans="1:12" ht="15" x14ac:dyDescent="0.25">
      <c r="A94" s="23"/>
      <c r="B94" s="15"/>
      <c r="C94" s="11"/>
      <c r="D94" s="7" t="s">
        <v>27</v>
      </c>
      <c r="E94" s="42" t="s">
        <v>70</v>
      </c>
      <c r="F94" s="43">
        <v>110</v>
      </c>
      <c r="G94" s="43">
        <v>14.6</v>
      </c>
      <c r="H94" s="43">
        <v>7.7</v>
      </c>
      <c r="I94" s="43">
        <v>7.7</v>
      </c>
      <c r="J94" s="43">
        <v>158.4</v>
      </c>
      <c r="K94" s="44">
        <v>229</v>
      </c>
      <c r="L94" s="43"/>
    </row>
    <row r="95" spans="1:12" ht="15" x14ac:dyDescent="0.25">
      <c r="A95" s="23"/>
      <c r="B95" s="15"/>
      <c r="C95" s="11"/>
      <c r="D95" s="7" t="s">
        <v>28</v>
      </c>
      <c r="E95" s="42" t="s">
        <v>55</v>
      </c>
      <c r="F95" s="43">
        <v>150</v>
      </c>
      <c r="G95" s="43">
        <v>4.5999999999999996</v>
      </c>
      <c r="H95" s="43">
        <v>5.5</v>
      </c>
      <c r="I95" s="43">
        <v>24.8</v>
      </c>
      <c r="J95" s="43">
        <v>145.5</v>
      </c>
      <c r="K95" s="44">
        <v>312</v>
      </c>
      <c r="L95" s="43"/>
    </row>
    <row r="96" spans="1:12" ht="15" x14ac:dyDescent="0.25">
      <c r="A96" s="23"/>
      <c r="B96" s="15"/>
      <c r="C96" s="11"/>
      <c r="D96" s="7" t="s">
        <v>29</v>
      </c>
      <c r="E96" s="42" t="s">
        <v>42</v>
      </c>
      <c r="F96" s="43">
        <v>200</v>
      </c>
      <c r="G96" s="43">
        <v>1</v>
      </c>
      <c r="H96" s="43">
        <v>0</v>
      </c>
      <c r="I96" s="43">
        <v>24.4</v>
      </c>
      <c r="J96" s="43">
        <v>101.6</v>
      </c>
      <c r="K96" s="44"/>
      <c r="L96" s="43"/>
    </row>
    <row r="97" spans="1:12" ht="15" x14ac:dyDescent="0.25">
      <c r="A97" s="23"/>
      <c r="B97" s="15"/>
      <c r="C97" s="11"/>
      <c r="D97" s="7" t="s">
        <v>54</v>
      </c>
      <c r="E97" s="42" t="s">
        <v>39</v>
      </c>
      <c r="F97" s="43">
        <v>80</v>
      </c>
      <c r="G97" s="43">
        <v>8.1999999999999993</v>
      </c>
      <c r="H97" s="43">
        <v>2.2000000000000002</v>
      </c>
      <c r="I97" s="43">
        <v>45.4</v>
      </c>
      <c r="J97" s="43">
        <v>245.9</v>
      </c>
      <c r="K97" s="44"/>
      <c r="L97" s="43"/>
    </row>
    <row r="98" spans="1:12" ht="15" x14ac:dyDescent="0.25">
      <c r="A98" s="23"/>
      <c r="B98" s="15"/>
      <c r="C98" s="11"/>
      <c r="D98" s="7"/>
      <c r="E98" s="55" t="s">
        <v>46</v>
      </c>
      <c r="F98" s="56">
        <v>100</v>
      </c>
      <c r="G98" s="56">
        <v>0.4</v>
      </c>
      <c r="H98" s="56">
        <v>0</v>
      </c>
      <c r="I98" s="56">
        <v>1.7</v>
      </c>
      <c r="J98" s="56">
        <v>8</v>
      </c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30</v>
      </c>
      <c r="E101" s="9"/>
      <c r="F101" s="19">
        <f>SUM(F92:F100)</f>
        <v>890</v>
      </c>
      <c r="G101" s="19">
        <f t="shared" ref="G101" si="36">SUM(G92:G100)</f>
        <v>33.999999999999993</v>
      </c>
      <c r="H101" s="19">
        <f t="shared" ref="H101" si="37">SUM(H92:H100)</f>
        <v>21.5</v>
      </c>
      <c r="I101" s="19">
        <f t="shared" ref="I101" si="38">SUM(I92:I100)</f>
        <v>133</v>
      </c>
      <c r="J101" s="19">
        <f t="shared" ref="J101:L101" si="39">SUM(J92:J100)</f>
        <v>702.69999999999993</v>
      </c>
      <c r="K101" s="25"/>
      <c r="L101" s="19">
        <f t="shared" si="39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64" t="s">
        <v>4</v>
      </c>
      <c r="D102" s="65"/>
      <c r="E102" s="31"/>
      <c r="F102" s="32">
        <f>F91+F101</f>
        <v>1407</v>
      </c>
      <c r="G102" s="32">
        <f t="shared" ref="G102" si="40">G91+G101</f>
        <v>50.36999999999999</v>
      </c>
      <c r="H102" s="32">
        <f t="shared" ref="H102" si="41">H91+H101</f>
        <v>42.6</v>
      </c>
      <c r="I102" s="32">
        <f t="shared" ref="I102" si="42">I91+I101</f>
        <v>234.97</v>
      </c>
      <c r="J102" s="32">
        <f t="shared" ref="J102:L102" si="43">J91+J101</f>
        <v>1365.6</v>
      </c>
      <c r="K102" s="32"/>
      <c r="L102" s="32">
        <f t="shared" si="43"/>
        <v>0</v>
      </c>
    </row>
    <row r="103" spans="1:12" ht="25.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71</v>
      </c>
      <c r="F103" s="40">
        <v>170</v>
      </c>
      <c r="G103" s="53">
        <v>8.3000000000000007</v>
      </c>
      <c r="H103" s="53">
        <v>11.5</v>
      </c>
      <c r="I103" s="53">
        <v>5.8</v>
      </c>
      <c r="J103" s="54">
        <v>327.9</v>
      </c>
      <c r="K103" s="41">
        <v>588</v>
      </c>
      <c r="L103" s="40"/>
    </row>
    <row r="104" spans="1:12" ht="15" x14ac:dyDescent="0.25">
      <c r="A104" s="23"/>
      <c r="B104" s="15"/>
      <c r="C104" s="11"/>
      <c r="D104" s="7" t="s">
        <v>22</v>
      </c>
      <c r="E104" s="55" t="s">
        <v>44</v>
      </c>
      <c r="F104" s="56">
        <v>207</v>
      </c>
      <c r="G104" s="56">
        <v>0.1</v>
      </c>
      <c r="H104" s="56">
        <v>0</v>
      </c>
      <c r="I104" s="56">
        <v>15</v>
      </c>
      <c r="J104" s="56">
        <v>60</v>
      </c>
      <c r="K104" s="57"/>
      <c r="L104" s="56"/>
    </row>
    <row r="105" spans="1:12" ht="15" x14ac:dyDescent="0.25">
      <c r="A105" s="23"/>
      <c r="B105" s="15"/>
      <c r="C105" s="11"/>
      <c r="D105" s="7" t="s">
        <v>23</v>
      </c>
      <c r="E105" s="55" t="s">
        <v>56</v>
      </c>
      <c r="F105" s="56">
        <v>50</v>
      </c>
      <c r="G105" s="59">
        <v>3.95</v>
      </c>
      <c r="H105" s="59">
        <v>0.5</v>
      </c>
      <c r="I105" s="59">
        <v>24.15</v>
      </c>
      <c r="J105" s="59">
        <v>116.9</v>
      </c>
      <c r="K105" s="57"/>
      <c r="L105" s="56"/>
    </row>
    <row r="106" spans="1:12" ht="15" x14ac:dyDescent="0.25">
      <c r="A106" s="23"/>
      <c r="B106" s="15"/>
      <c r="C106" s="11"/>
      <c r="D106" s="7"/>
      <c r="E106" s="55" t="s">
        <v>46</v>
      </c>
      <c r="F106" s="56">
        <v>100</v>
      </c>
      <c r="G106" s="56">
        <v>0.6</v>
      </c>
      <c r="H106" s="56">
        <v>0</v>
      </c>
      <c r="I106" s="56">
        <v>18.899999999999999</v>
      </c>
      <c r="J106" s="56">
        <v>78</v>
      </c>
      <c r="K106" s="57"/>
      <c r="L106" s="56"/>
    </row>
    <row r="107" spans="1:12" ht="15" x14ac:dyDescent="0.25">
      <c r="A107" s="23"/>
      <c r="B107" s="15"/>
      <c r="C107" s="11"/>
      <c r="D107" s="7"/>
      <c r="E107" s="55"/>
      <c r="F107" s="56"/>
      <c r="G107" s="56"/>
      <c r="H107" s="56"/>
      <c r="I107" s="56"/>
      <c r="J107" s="56"/>
      <c r="K107" s="57"/>
      <c r="L107" s="56"/>
    </row>
    <row r="108" spans="1:12" ht="15" x14ac:dyDescent="0.25">
      <c r="A108" s="23"/>
      <c r="B108" s="15"/>
      <c r="C108" s="11"/>
      <c r="D108" s="7"/>
      <c r="E108" s="55"/>
      <c r="F108" s="56"/>
      <c r="G108" s="59"/>
      <c r="H108" s="59"/>
      <c r="I108" s="59"/>
      <c r="J108" s="59"/>
      <c r="K108" s="57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30</v>
      </c>
      <c r="E111" s="9"/>
      <c r="F111" s="19">
        <f>SUM(F103:F110)</f>
        <v>527</v>
      </c>
      <c r="G111" s="19">
        <f>SUM(G103:G110)</f>
        <v>12.950000000000001</v>
      </c>
      <c r="H111" s="19">
        <f>SUM(H103:H110)</f>
        <v>12</v>
      </c>
      <c r="I111" s="19">
        <f>SUM(I103:I110)</f>
        <v>63.85</v>
      </c>
      <c r="J111" s="19">
        <f>SUM(J103:J110)</f>
        <v>582.79999999999995</v>
      </c>
      <c r="K111" s="25"/>
      <c r="L111" s="19">
        <f>SUM(L103:L110)</f>
        <v>0</v>
      </c>
    </row>
    <row r="112" spans="1:12" ht="15" x14ac:dyDescent="0.25">
      <c r="A112" s="26">
        <f>A103</f>
        <v>2</v>
      </c>
      <c r="B112" s="13">
        <f>B103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 t="s">
        <v>65</v>
      </c>
      <c r="F113" s="43">
        <v>250</v>
      </c>
      <c r="G113" s="43">
        <v>5.07</v>
      </c>
      <c r="H113" s="43">
        <v>5.3</v>
      </c>
      <c r="I113" s="43">
        <v>23.85</v>
      </c>
      <c r="J113" s="43">
        <v>163.75</v>
      </c>
      <c r="K113" s="44">
        <v>102</v>
      </c>
      <c r="L113" s="43"/>
    </row>
    <row r="114" spans="1:12" ht="15" x14ac:dyDescent="0.25">
      <c r="A114" s="23"/>
      <c r="B114" s="15"/>
      <c r="C114" s="11"/>
      <c r="D114" s="7" t="s">
        <v>27</v>
      </c>
      <c r="E114" s="42" t="s">
        <v>73</v>
      </c>
      <c r="F114" s="43">
        <v>85</v>
      </c>
      <c r="G114" s="43">
        <v>12.5</v>
      </c>
      <c r="H114" s="43">
        <v>12</v>
      </c>
      <c r="I114" s="43">
        <v>17.8</v>
      </c>
      <c r="J114" s="43">
        <v>227.2</v>
      </c>
      <c r="K114" s="44">
        <v>268</v>
      </c>
      <c r="L114" s="43"/>
    </row>
    <row r="115" spans="1:12" ht="15" x14ac:dyDescent="0.25">
      <c r="A115" s="23"/>
      <c r="B115" s="15"/>
      <c r="C115" s="11"/>
      <c r="D115" s="7"/>
      <c r="E115" s="42" t="s">
        <v>72</v>
      </c>
      <c r="F115" s="43">
        <v>225</v>
      </c>
      <c r="G115" s="43">
        <v>2.1</v>
      </c>
      <c r="H115" s="43">
        <v>12.3</v>
      </c>
      <c r="I115" s="43">
        <v>15.8</v>
      </c>
      <c r="J115" s="43">
        <v>192</v>
      </c>
      <c r="K115" s="44">
        <v>143</v>
      </c>
      <c r="L115" s="43"/>
    </row>
    <row r="116" spans="1:12" ht="15" x14ac:dyDescent="0.25">
      <c r="A116" s="23"/>
      <c r="B116" s="15"/>
      <c r="C116" s="11"/>
      <c r="D116" s="7" t="s">
        <v>22</v>
      </c>
      <c r="E116" s="42" t="s">
        <v>47</v>
      </c>
      <c r="F116" s="43">
        <v>200</v>
      </c>
      <c r="G116" s="43">
        <v>0.4</v>
      </c>
      <c r="H116" s="43">
        <v>0</v>
      </c>
      <c r="I116" s="43">
        <v>39.4</v>
      </c>
      <c r="J116" s="43">
        <v>159</v>
      </c>
      <c r="K116" s="44">
        <v>349</v>
      </c>
      <c r="L116" s="43"/>
    </row>
    <row r="117" spans="1:12" ht="15" x14ac:dyDescent="0.25">
      <c r="A117" s="23"/>
      <c r="B117" s="15"/>
      <c r="C117" s="11"/>
      <c r="D117" s="7" t="s">
        <v>54</v>
      </c>
      <c r="E117" s="42" t="s">
        <v>39</v>
      </c>
      <c r="F117" s="43">
        <v>80</v>
      </c>
      <c r="G117" s="43">
        <v>8.1999999999999993</v>
      </c>
      <c r="H117" s="43">
        <v>2.2000000000000002</v>
      </c>
      <c r="I117" s="43">
        <v>45.4</v>
      </c>
      <c r="J117" s="43">
        <v>245.9</v>
      </c>
      <c r="K117" s="44"/>
      <c r="L117" s="43"/>
    </row>
    <row r="118" spans="1:12" ht="15" x14ac:dyDescent="0.25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30</v>
      </c>
      <c r="E121" s="9"/>
      <c r="F121" s="19">
        <f>SUM(F112:F120)</f>
        <v>840</v>
      </c>
      <c r="G121" s="19">
        <f t="shared" ref="G121:J121" si="44">SUM(G112:G120)</f>
        <v>28.27</v>
      </c>
      <c r="H121" s="19">
        <f t="shared" si="44"/>
        <v>31.8</v>
      </c>
      <c r="I121" s="19">
        <f t="shared" si="44"/>
        <v>142.25</v>
      </c>
      <c r="J121" s="19">
        <f t="shared" si="44"/>
        <v>987.85</v>
      </c>
      <c r="K121" s="25"/>
      <c r="L121" s="19">
        <f t="shared" ref="L121" si="45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64" t="s">
        <v>4</v>
      </c>
      <c r="D122" s="65"/>
      <c r="E122" s="31"/>
      <c r="F122" s="32">
        <f>F111+F121</f>
        <v>1367</v>
      </c>
      <c r="G122" s="32">
        <f t="shared" ref="G122" si="46">G111+G121</f>
        <v>41.22</v>
      </c>
      <c r="H122" s="32">
        <f t="shared" ref="H122" si="47">H111+H121</f>
        <v>43.8</v>
      </c>
      <c r="I122" s="32">
        <f t="shared" ref="I122" si="48">I111+I121</f>
        <v>206.1</v>
      </c>
      <c r="J122" s="32">
        <f t="shared" ref="J122:L122" si="49">J111+J121</f>
        <v>1570.65</v>
      </c>
      <c r="K122" s="32"/>
      <c r="L122" s="32">
        <f t="shared" si="49"/>
        <v>0</v>
      </c>
    </row>
    <row r="123" spans="1:12" ht="15" x14ac:dyDescent="0.25">
      <c r="A123" s="14">
        <v>2</v>
      </c>
      <c r="B123" s="15">
        <v>2</v>
      </c>
      <c r="C123" s="22" t="s">
        <v>20</v>
      </c>
      <c r="D123" s="5" t="s">
        <v>21</v>
      </c>
      <c r="E123" s="52" t="s">
        <v>76</v>
      </c>
      <c r="F123" s="53">
        <v>220</v>
      </c>
      <c r="G123" s="53">
        <v>6.1</v>
      </c>
      <c r="H123" s="53">
        <v>11.3</v>
      </c>
      <c r="I123" s="53">
        <v>33.5</v>
      </c>
      <c r="J123" s="53">
        <v>260</v>
      </c>
      <c r="K123" s="54">
        <v>173</v>
      </c>
      <c r="L123" s="53"/>
    </row>
    <row r="124" spans="1:12" ht="15" x14ac:dyDescent="0.25">
      <c r="A124" s="14"/>
      <c r="B124" s="15"/>
      <c r="C124" s="11"/>
      <c r="D124" s="7" t="s">
        <v>22</v>
      </c>
      <c r="E124" s="55" t="s">
        <v>77</v>
      </c>
      <c r="F124" s="56">
        <v>200</v>
      </c>
      <c r="G124" s="56">
        <v>3.76</v>
      </c>
      <c r="H124" s="56">
        <v>3.2</v>
      </c>
      <c r="I124" s="56">
        <v>26.74</v>
      </c>
      <c r="J124" s="56">
        <v>150.80000000000001</v>
      </c>
      <c r="K124" s="57">
        <v>382</v>
      </c>
      <c r="L124" s="56"/>
    </row>
    <row r="125" spans="1:12" ht="15" x14ac:dyDescent="0.25">
      <c r="A125" s="14"/>
      <c r="B125" s="15"/>
      <c r="C125" s="11"/>
      <c r="D125" s="7"/>
      <c r="E125" s="55" t="s">
        <v>50</v>
      </c>
      <c r="F125" s="56">
        <v>50</v>
      </c>
      <c r="G125" s="56">
        <v>6.2</v>
      </c>
      <c r="H125" s="56">
        <v>9.3000000000000007</v>
      </c>
      <c r="I125" s="56">
        <v>14.2</v>
      </c>
      <c r="J125" s="56">
        <v>161</v>
      </c>
      <c r="K125" s="57"/>
      <c r="L125" s="56"/>
    </row>
    <row r="126" spans="1:12" ht="15" x14ac:dyDescent="0.25">
      <c r="A126" s="14"/>
      <c r="B126" s="15"/>
      <c r="C126" s="11"/>
      <c r="D126" s="7" t="s">
        <v>23</v>
      </c>
      <c r="E126" s="55" t="s">
        <v>56</v>
      </c>
      <c r="F126" s="43">
        <v>50</v>
      </c>
      <c r="G126" s="59">
        <v>3.95</v>
      </c>
      <c r="H126" s="59">
        <v>0.5</v>
      </c>
      <c r="I126" s="59">
        <v>24.15</v>
      </c>
      <c r="J126" s="59">
        <v>116.9</v>
      </c>
      <c r="K126" s="57"/>
      <c r="L126" s="56"/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30</v>
      </c>
      <c r="E129" s="9"/>
      <c r="F129" s="19">
        <f>F123+F124+F125+F126</f>
        <v>520</v>
      </c>
      <c r="G129" s="19">
        <f>SUM(G121:G128)</f>
        <v>89.5</v>
      </c>
      <c r="H129" s="67">
        <f>H123+H124+H126</f>
        <v>15</v>
      </c>
      <c r="I129" s="67">
        <f>I123+I124+I125+I126</f>
        <v>98.59</v>
      </c>
      <c r="J129" s="67">
        <f>J123+J124+J125+J126</f>
        <v>688.69999999999993</v>
      </c>
      <c r="K129" s="25"/>
      <c r="L129" s="19">
        <f>SUM(L123:L128)</f>
        <v>0</v>
      </c>
    </row>
    <row r="130" spans="1:12" ht="15" x14ac:dyDescent="0.25">
      <c r="A130" s="13">
        <f>A123</f>
        <v>2</v>
      </c>
      <c r="B130" s="13">
        <f>B123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 t="s">
        <v>78</v>
      </c>
      <c r="F131" s="43">
        <v>260</v>
      </c>
      <c r="G131" s="43">
        <v>2.1</v>
      </c>
      <c r="H131" s="43">
        <v>6.3</v>
      </c>
      <c r="I131" s="43">
        <v>15.3</v>
      </c>
      <c r="J131" s="43">
        <v>128.5</v>
      </c>
      <c r="K131" s="44">
        <v>88</v>
      </c>
      <c r="L131" s="43"/>
    </row>
    <row r="132" spans="1:12" ht="15" x14ac:dyDescent="0.25">
      <c r="A132" s="14"/>
      <c r="B132" s="15"/>
      <c r="C132" s="11"/>
      <c r="D132" s="7" t="s">
        <v>27</v>
      </c>
      <c r="E132" s="42" t="s">
        <v>41</v>
      </c>
      <c r="F132" s="43">
        <v>150</v>
      </c>
      <c r="G132" s="43">
        <v>23.2</v>
      </c>
      <c r="H132" s="43">
        <v>27.4</v>
      </c>
      <c r="I132" s="43">
        <v>38.6</v>
      </c>
      <c r="J132" s="43">
        <v>523</v>
      </c>
      <c r="K132" s="44">
        <v>291</v>
      </c>
      <c r="L132" s="43"/>
    </row>
    <row r="133" spans="1:12" ht="15" x14ac:dyDescent="0.25">
      <c r="A133" s="14"/>
      <c r="B133" s="15"/>
      <c r="C133" s="11"/>
      <c r="D133" s="7" t="s">
        <v>29</v>
      </c>
      <c r="E133" s="42" t="s">
        <v>42</v>
      </c>
      <c r="F133" s="43">
        <v>200</v>
      </c>
      <c r="G133" s="43">
        <v>0.12</v>
      </c>
      <c r="H133" s="43">
        <v>0</v>
      </c>
      <c r="I133" s="43">
        <v>30.12</v>
      </c>
      <c r="J133" s="43">
        <v>121</v>
      </c>
      <c r="K133" s="44">
        <v>352</v>
      </c>
      <c r="L133" s="43"/>
    </row>
    <row r="134" spans="1:12" ht="15" x14ac:dyDescent="0.25">
      <c r="A134" s="14"/>
      <c r="B134" s="15"/>
      <c r="C134" s="11"/>
      <c r="D134" s="7" t="s">
        <v>54</v>
      </c>
      <c r="E134" s="42" t="s">
        <v>75</v>
      </c>
      <c r="F134" s="43">
        <v>80</v>
      </c>
      <c r="G134" s="43">
        <v>8.1999999999999993</v>
      </c>
      <c r="H134" s="43">
        <v>2.2000000000000002</v>
      </c>
      <c r="I134" s="43">
        <v>45.4</v>
      </c>
      <c r="J134" s="43">
        <v>245.9</v>
      </c>
      <c r="K134" s="44"/>
      <c r="L134" s="43"/>
    </row>
    <row r="135" spans="1:12" ht="15" x14ac:dyDescent="0.25">
      <c r="A135" s="14"/>
      <c r="B135" s="15"/>
      <c r="C135" s="11"/>
      <c r="D135" s="7"/>
      <c r="E135" s="42" t="s">
        <v>51</v>
      </c>
      <c r="F135" s="43">
        <v>150</v>
      </c>
      <c r="G135" s="43">
        <v>0.5</v>
      </c>
      <c r="H135" s="43">
        <v>0.3</v>
      </c>
      <c r="I135" s="43">
        <v>20.7</v>
      </c>
      <c r="J135" s="43">
        <v>78</v>
      </c>
      <c r="K135" s="44"/>
      <c r="L135" s="43"/>
    </row>
    <row r="136" spans="1:12" ht="15" x14ac:dyDescent="0.25">
      <c r="A136" s="14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30</v>
      </c>
      <c r="E139" s="9"/>
      <c r="F139" s="19">
        <f>SUM(F130:F138)</f>
        <v>840</v>
      </c>
      <c r="G139" s="19">
        <f t="shared" ref="G139:J139" si="50">SUM(G130:G138)</f>
        <v>34.120000000000005</v>
      </c>
      <c r="H139" s="19">
        <f t="shared" si="50"/>
        <v>36.199999999999996</v>
      </c>
      <c r="I139" s="19">
        <f t="shared" si="50"/>
        <v>150.12</v>
      </c>
      <c r="J139" s="19">
        <f t="shared" si="50"/>
        <v>1096.4000000000001</v>
      </c>
      <c r="K139" s="25"/>
      <c r="L139" s="19">
        <f t="shared" ref="L139" si="51">SUM(L130:L138)</f>
        <v>0</v>
      </c>
    </row>
    <row r="140" spans="1:12" ht="15" x14ac:dyDescent="0.2">
      <c r="A140" s="33">
        <f>A123</f>
        <v>2</v>
      </c>
      <c r="B140" s="33">
        <f>B123</f>
        <v>2</v>
      </c>
      <c r="C140" s="64" t="s">
        <v>4</v>
      </c>
      <c r="D140" s="65"/>
      <c r="E140" s="31"/>
      <c r="F140" s="32">
        <f>F129+F139</f>
        <v>1360</v>
      </c>
      <c r="G140" s="32">
        <f t="shared" ref="G140" si="52">G129+G139</f>
        <v>123.62</v>
      </c>
      <c r="H140" s="32">
        <f t="shared" ref="H140" si="53">H129+H139</f>
        <v>51.199999999999996</v>
      </c>
      <c r="I140" s="32">
        <f t="shared" ref="I140" si="54">I129+I139</f>
        <v>248.71</v>
      </c>
      <c r="J140" s="32">
        <f t="shared" ref="J140:L140" si="55">J129+J139</f>
        <v>1785.1</v>
      </c>
      <c r="K140" s="32"/>
      <c r="L140" s="32">
        <f t="shared" si="55"/>
        <v>0</v>
      </c>
    </row>
    <row r="141" spans="1:12" ht="15" x14ac:dyDescent="0.25">
      <c r="A141" s="20">
        <v>2</v>
      </c>
      <c r="B141" s="21">
        <v>3</v>
      </c>
      <c r="C141" s="22" t="s">
        <v>20</v>
      </c>
      <c r="D141" s="5" t="s">
        <v>21</v>
      </c>
      <c r="E141" s="52" t="s">
        <v>74</v>
      </c>
      <c r="F141" s="53">
        <v>135</v>
      </c>
      <c r="G141" s="53">
        <v>13.2</v>
      </c>
      <c r="H141" s="53">
        <v>10.5</v>
      </c>
      <c r="I141" s="53">
        <v>56</v>
      </c>
      <c r="J141" s="53">
        <v>239.5</v>
      </c>
      <c r="K141" s="54">
        <v>234</v>
      </c>
      <c r="L141" s="40"/>
    </row>
    <row r="142" spans="1:12" ht="15" x14ac:dyDescent="0.25">
      <c r="A142" s="23"/>
      <c r="B142" s="15"/>
      <c r="C142" s="11"/>
      <c r="D142" s="7" t="s">
        <v>28</v>
      </c>
      <c r="E142" s="55" t="s">
        <v>89</v>
      </c>
      <c r="F142" s="56">
        <v>150</v>
      </c>
      <c r="G142" s="56">
        <v>4.2</v>
      </c>
      <c r="H142" s="56">
        <v>4.7</v>
      </c>
      <c r="I142" s="56">
        <v>26.2</v>
      </c>
      <c r="J142" s="56">
        <v>164.2</v>
      </c>
      <c r="K142" s="57">
        <v>312</v>
      </c>
      <c r="L142" s="43"/>
    </row>
    <row r="143" spans="1:12" ht="15" x14ac:dyDescent="0.25">
      <c r="A143" s="23"/>
      <c r="B143" s="15"/>
      <c r="C143" s="11"/>
      <c r="D143" s="7" t="s">
        <v>22</v>
      </c>
      <c r="E143" s="55" t="s">
        <v>44</v>
      </c>
      <c r="F143" s="56">
        <v>207</v>
      </c>
      <c r="G143" s="56">
        <v>0.1</v>
      </c>
      <c r="H143" s="56">
        <v>0</v>
      </c>
      <c r="I143" s="56">
        <v>15</v>
      </c>
      <c r="J143" s="56">
        <v>60</v>
      </c>
      <c r="K143" s="57">
        <v>377</v>
      </c>
      <c r="L143" s="43"/>
    </row>
    <row r="144" spans="1:12" ht="15.75" customHeight="1" x14ac:dyDescent="0.25">
      <c r="A144" s="23"/>
      <c r="B144" s="15"/>
      <c r="C144" s="11"/>
      <c r="D144" s="7" t="s">
        <v>23</v>
      </c>
      <c r="E144" s="55" t="s">
        <v>56</v>
      </c>
      <c r="F144" s="43">
        <v>50</v>
      </c>
      <c r="G144" s="59">
        <v>3.95</v>
      </c>
      <c r="H144" s="59">
        <v>0.5</v>
      </c>
      <c r="I144" s="59">
        <v>24.15</v>
      </c>
      <c r="J144" s="59">
        <v>116.9</v>
      </c>
      <c r="K144" s="57"/>
      <c r="L144" s="43"/>
    </row>
    <row r="145" spans="1:12" ht="15.75" customHeight="1" x14ac:dyDescent="0.25">
      <c r="A145" s="23"/>
      <c r="B145" s="15"/>
      <c r="C145" s="11"/>
      <c r="D145" s="7"/>
      <c r="E145" s="55" t="s">
        <v>51</v>
      </c>
      <c r="F145" s="56">
        <v>150</v>
      </c>
      <c r="G145" s="56">
        <v>0.5</v>
      </c>
      <c r="H145" s="56">
        <v>0.3</v>
      </c>
      <c r="I145" s="56">
        <v>20.7</v>
      </c>
      <c r="J145" s="56">
        <v>78</v>
      </c>
      <c r="K145" s="57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30</v>
      </c>
      <c r="E149" s="9"/>
      <c r="F149" s="19">
        <f>SUM(F141:F148)</f>
        <v>692</v>
      </c>
      <c r="G149" s="19">
        <f>SUM(G141:G148)</f>
        <v>21.95</v>
      </c>
      <c r="H149" s="19">
        <f>SUM(H141:H148)</f>
        <v>16</v>
      </c>
      <c r="I149" s="19">
        <f>SUM(I141:I148)</f>
        <v>142.04999999999998</v>
      </c>
      <c r="J149" s="19">
        <f>SUM(J141:J148)</f>
        <v>658.6</v>
      </c>
      <c r="K149" s="25"/>
      <c r="L149" s="19">
        <f>SUM(L141:L148)</f>
        <v>0</v>
      </c>
    </row>
    <row r="150" spans="1:12" ht="15" x14ac:dyDescent="0.25">
      <c r="A150" s="26">
        <f>A141</f>
        <v>2</v>
      </c>
      <c r="B150" s="13">
        <f>B141</f>
        <v>3</v>
      </c>
      <c r="C150" s="10" t="s">
        <v>24</v>
      </c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 t="s">
        <v>60</v>
      </c>
      <c r="F151" s="43">
        <v>250</v>
      </c>
      <c r="G151" s="43">
        <v>2.7</v>
      </c>
      <c r="H151" s="43">
        <v>2.8</v>
      </c>
      <c r="I151" s="43">
        <v>24.2</v>
      </c>
      <c r="J151" s="43">
        <v>132.5</v>
      </c>
      <c r="K151" s="44">
        <v>103</v>
      </c>
      <c r="L151" s="43"/>
    </row>
    <row r="152" spans="1:12" ht="15" x14ac:dyDescent="0.25">
      <c r="A152" s="23"/>
      <c r="B152" s="15"/>
      <c r="C152" s="11"/>
      <c r="D152" s="7" t="s">
        <v>27</v>
      </c>
      <c r="E152" s="42" t="s">
        <v>61</v>
      </c>
      <c r="F152" s="43">
        <v>100</v>
      </c>
      <c r="G152" s="43">
        <v>14.2</v>
      </c>
      <c r="H152" s="43">
        <v>183</v>
      </c>
      <c r="I152" s="43">
        <v>3.6</v>
      </c>
      <c r="J152" s="43">
        <v>236.5</v>
      </c>
      <c r="K152" s="44">
        <v>290</v>
      </c>
      <c r="L152" s="43"/>
    </row>
    <row r="153" spans="1:12" ht="15" x14ac:dyDescent="0.25">
      <c r="A153" s="23"/>
      <c r="B153" s="15"/>
      <c r="C153" s="11"/>
      <c r="D153" s="7" t="s">
        <v>28</v>
      </c>
      <c r="E153" s="42" t="s">
        <v>45</v>
      </c>
      <c r="F153" s="43">
        <v>150</v>
      </c>
      <c r="G153" s="43">
        <v>4.5999999999999996</v>
      </c>
      <c r="H153" s="43">
        <v>5.5</v>
      </c>
      <c r="I153" s="43">
        <v>24.8</v>
      </c>
      <c r="J153" s="43">
        <v>170.8</v>
      </c>
      <c r="K153" s="44">
        <v>312</v>
      </c>
      <c r="L153" s="43"/>
    </row>
    <row r="154" spans="1:12" ht="15" x14ac:dyDescent="0.25">
      <c r="A154" s="23"/>
      <c r="B154" s="15"/>
      <c r="C154" s="11"/>
      <c r="D154" s="7" t="s">
        <v>22</v>
      </c>
      <c r="E154" s="42" t="s">
        <v>47</v>
      </c>
      <c r="F154" s="43">
        <v>200</v>
      </c>
      <c r="G154" s="43">
        <v>0.4</v>
      </c>
      <c r="H154" s="43">
        <v>0</v>
      </c>
      <c r="I154" s="43">
        <v>39.4</v>
      </c>
      <c r="J154" s="43">
        <v>159</v>
      </c>
      <c r="K154" s="44">
        <v>349</v>
      </c>
      <c r="L154" s="43"/>
    </row>
    <row r="155" spans="1:12" ht="15" x14ac:dyDescent="0.25">
      <c r="A155" s="23"/>
      <c r="B155" s="15"/>
      <c r="C155" s="11"/>
      <c r="D155" s="7" t="s">
        <v>54</v>
      </c>
      <c r="E155" s="42" t="s">
        <v>75</v>
      </c>
      <c r="F155" s="43">
        <v>80</v>
      </c>
      <c r="G155" s="43">
        <v>8.1999999999999993</v>
      </c>
      <c r="H155" s="43">
        <v>2.2000000000000002</v>
      </c>
      <c r="I155" s="43">
        <v>45.4</v>
      </c>
      <c r="J155" s="43">
        <v>245.9</v>
      </c>
      <c r="K155" s="44"/>
      <c r="L155" s="43"/>
    </row>
    <row r="156" spans="1:12" ht="15" x14ac:dyDescent="0.25">
      <c r="A156" s="23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30</v>
      </c>
      <c r="E159" s="9"/>
      <c r="F159" s="19">
        <f>SUM(F150:F158)</f>
        <v>780</v>
      </c>
      <c r="G159" s="19">
        <f t="shared" ref="G159:J159" si="56">SUM(G150:G158)</f>
        <v>30.099999999999998</v>
      </c>
      <c r="H159" s="19">
        <f t="shared" si="56"/>
        <v>193.5</v>
      </c>
      <c r="I159" s="19">
        <f t="shared" si="56"/>
        <v>137.4</v>
      </c>
      <c r="J159" s="19">
        <f t="shared" si="56"/>
        <v>944.69999999999993</v>
      </c>
      <c r="K159" s="25"/>
      <c r="L159" s="19">
        <f t="shared" ref="L159" si="57">SUM(L150:L158)</f>
        <v>0</v>
      </c>
    </row>
    <row r="160" spans="1:12" ht="15.75" thickBot="1" x14ac:dyDescent="0.25">
      <c r="A160" s="29">
        <f>A141</f>
        <v>2</v>
      </c>
      <c r="B160" s="30">
        <f>B141</f>
        <v>3</v>
      </c>
      <c r="C160" s="64" t="s">
        <v>4</v>
      </c>
      <c r="D160" s="65"/>
      <c r="E160" s="31"/>
      <c r="F160" s="32">
        <f>F149+F159</f>
        <v>1472</v>
      </c>
      <c r="G160" s="32">
        <f t="shared" ref="G160" si="58">G149+G159</f>
        <v>52.05</v>
      </c>
      <c r="H160" s="32">
        <f t="shared" ref="H160" si="59">H149+H159</f>
        <v>209.5</v>
      </c>
      <c r="I160" s="32">
        <f t="shared" ref="I160" si="60">I149+I159</f>
        <v>279.45</v>
      </c>
      <c r="J160" s="32">
        <f t="shared" ref="J160:L160" si="61">J149+J159</f>
        <v>1603.3</v>
      </c>
      <c r="K160" s="32"/>
      <c r="L160" s="32">
        <f t="shared" si="61"/>
        <v>0</v>
      </c>
    </row>
    <row r="161" spans="1:12" ht="15.75" thickBot="1" x14ac:dyDescent="0.3">
      <c r="A161" s="20">
        <v>2</v>
      </c>
      <c r="B161" s="21">
        <v>4</v>
      </c>
      <c r="C161" s="22" t="s">
        <v>20</v>
      </c>
      <c r="D161" s="5" t="s">
        <v>21</v>
      </c>
      <c r="E161" s="52" t="s">
        <v>66</v>
      </c>
      <c r="F161" s="53">
        <v>95</v>
      </c>
      <c r="G161" s="53">
        <v>11.8</v>
      </c>
      <c r="H161" s="53">
        <v>11.8</v>
      </c>
      <c r="I161" s="53">
        <v>17.2</v>
      </c>
      <c r="J161" s="53">
        <v>222</v>
      </c>
      <c r="K161" s="54"/>
      <c r="L161" s="40"/>
    </row>
    <row r="162" spans="1:12" ht="15" x14ac:dyDescent="0.25">
      <c r="A162" s="23"/>
      <c r="B162" s="15"/>
      <c r="C162" s="11"/>
      <c r="D162" s="5" t="s">
        <v>21</v>
      </c>
      <c r="E162" s="55" t="s">
        <v>79</v>
      </c>
      <c r="F162" s="56">
        <v>150</v>
      </c>
      <c r="G162" s="56">
        <v>5.4</v>
      </c>
      <c r="H162" s="56">
        <v>4.8</v>
      </c>
      <c r="I162" s="56">
        <v>28.7</v>
      </c>
      <c r="J162" s="56">
        <v>179.4</v>
      </c>
      <c r="K162" s="57">
        <v>309</v>
      </c>
      <c r="L162" s="43"/>
    </row>
    <row r="163" spans="1:12" ht="15" x14ac:dyDescent="0.25">
      <c r="A163" s="23"/>
      <c r="B163" s="15"/>
      <c r="C163" s="11"/>
      <c r="D163" s="7" t="s">
        <v>22</v>
      </c>
      <c r="E163" s="55" t="s">
        <v>44</v>
      </c>
      <c r="F163" s="56">
        <v>207</v>
      </c>
      <c r="G163" s="56">
        <v>0.1</v>
      </c>
      <c r="H163" s="56">
        <v>0</v>
      </c>
      <c r="I163" s="56">
        <v>15</v>
      </c>
      <c r="J163" s="56">
        <v>60</v>
      </c>
      <c r="K163" s="57">
        <v>377</v>
      </c>
      <c r="L163" s="43"/>
    </row>
    <row r="164" spans="1:12" ht="15" x14ac:dyDescent="0.25">
      <c r="A164" s="23"/>
      <c r="B164" s="15"/>
      <c r="C164" s="11"/>
      <c r="D164" s="7" t="s">
        <v>23</v>
      </c>
      <c r="E164" s="55" t="s">
        <v>56</v>
      </c>
      <c r="F164" s="43">
        <v>50</v>
      </c>
      <c r="G164" s="59">
        <v>3.95</v>
      </c>
      <c r="H164" s="59">
        <v>0.5</v>
      </c>
      <c r="I164" s="59">
        <v>24.15</v>
      </c>
      <c r="J164" s="59">
        <v>116.9</v>
      </c>
      <c r="K164" s="57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30</v>
      </c>
      <c r="E167" s="9"/>
      <c r="F167" s="19">
        <f>SUM(F161:F166)</f>
        <v>502</v>
      </c>
      <c r="G167" s="19">
        <f>SUM(G161:G166)</f>
        <v>21.250000000000004</v>
      </c>
      <c r="H167" s="19">
        <f>SUM(H161:H166)</f>
        <v>17.100000000000001</v>
      </c>
      <c r="I167" s="19">
        <f>SUM(I161:I166)</f>
        <v>85.05</v>
      </c>
      <c r="J167" s="19">
        <f>SUM(J161:J166)</f>
        <v>578.29999999999995</v>
      </c>
      <c r="K167" s="25"/>
      <c r="L167" s="19">
        <f>SUM(L161:L166)</f>
        <v>0</v>
      </c>
    </row>
    <row r="168" spans="1:12" ht="15" x14ac:dyDescent="0.25">
      <c r="A168" s="26">
        <f>A161</f>
        <v>2</v>
      </c>
      <c r="B168" s="13">
        <f>B161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 t="s">
        <v>80</v>
      </c>
      <c r="F169" s="43">
        <v>250</v>
      </c>
      <c r="G169" s="43">
        <v>1.8</v>
      </c>
      <c r="H169" s="43">
        <v>2.2000000000000002</v>
      </c>
      <c r="I169" s="43">
        <v>16.399999999999999</v>
      </c>
      <c r="J169" s="43">
        <v>93</v>
      </c>
      <c r="K169" s="44">
        <v>101</v>
      </c>
      <c r="L169" s="43"/>
    </row>
    <row r="170" spans="1:12" ht="15" x14ac:dyDescent="0.25">
      <c r="A170" s="23"/>
      <c r="B170" s="15"/>
      <c r="C170" s="11"/>
      <c r="D170" s="7" t="s">
        <v>27</v>
      </c>
      <c r="E170" s="42" t="s">
        <v>81</v>
      </c>
      <c r="F170" s="43">
        <v>110</v>
      </c>
      <c r="G170" s="43">
        <v>14.6</v>
      </c>
      <c r="H170" s="43">
        <v>7.7</v>
      </c>
      <c r="I170" s="43">
        <v>7.7</v>
      </c>
      <c r="J170" s="43">
        <v>158.4</v>
      </c>
      <c r="K170" s="44">
        <v>229</v>
      </c>
      <c r="L170" s="43"/>
    </row>
    <row r="171" spans="1:12" ht="15" x14ac:dyDescent="0.25">
      <c r="A171" s="23"/>
      <c r="B171" s="15"/>
      <c r="C171" s="11"/>
      <c r="D171" s="7" t="s">
        <v>28</v>
      </c>
      <c r="E171" s="42" t="s">
        <v>55</v>
      </c>
      <c r="F171" s="43">
        <v>150</v>
      </c>
      <c r="G171" s="43">
        <v>4.5999999999999996</v>
      </c>
      <c r="H171" s="43">
        <v>5.5</v>
      </c>
      <c r="I171" s="43">
        <v>24.8</v>
      </c>
      <c r="J171" s="43">
        <v>145.5</v>
      </c>
      <c r="K171" s="44">
        <v>312</v>
      </c>
      <c r="L171" s="43"/>
    </row>
    <row r="172" spans="1:12" ht="15" x14ac:dyDescent="0.25">
      <c r="A172" s="23"/>
      <c r="B172" s="15"/>
      <c r="C172" s="11"/>
      <c r="D172" s="7" t="s">
        <v>29</v>
      </c>
      <c r="E172" s="42" t="s">
        <v>42</v>
      </c>
      <c r="F172" s="43">
        <v>200</v>
      </c>
      <c r="G172" s="43">
        <v>1</v>
      </c>
      <c r="H172" s="43">
        <v>0</v>
      </c>
      <c r="I172" s="43">
        <v>24.4</v>
      </c>
      <c r="J172" s="43">
        <v>101.6</v>
      </c>
      <c r="K172" s="44"/>
      <c r="L172" s="43"/>
    </row>
    <row r="173" spans="1:12" ht="15" x14ac:dyDescent="0.25">
      <c r="A173" s="23"/>
      <c r="B173" s="15"/>
      <c r="C173" s="11"/>
      <c r="D173" s="7" t="s">
        <v>54</v>
      </c>
      <c r="E173" s="42" t="s">
        <v>75</v>
      </c>
      <c r="F173" s="43">
        <v>80</v>
      </c>
      <c r="G173" s="43">
        <v>8.1999999999999993</v>
      </c>
      <c r="H173" s="43">
        <v>2.2000000000000002</v>
      </c>
      <c r="I173" s="43">
        <v>45.4</v>
      </c>
      <c r="J173" s="43">
        <v>245.9</v>
      </c>
      <c r="K173" s="44"/>
      <c r="L173" s="43"/>
    </row>
    <row r="174" spans="1:12" ht="15" x14ac:dyDescent="0.25">
      <c r="A174" s="23"/>
      <c r="B174" s="15"/>
      <c r="C174" s="11"/>
      <c r="D174" s="7"/>
      <c r="E174" s="42" t="s">
        <v>46</v>
      </c>
      <c r="F174" s="56">
        <v>100</v>
      </c>
      <c r="G174" s="56">
        <v>0.6</v>
      </c>
      <c r="H174" s="56">
        <v>0</v>
      </c>
      <c r="I174" s="56">
        <v>18.899999999999999</v>
      </c>
      <c r="J174" s="56">
        <v>78</v>
      </c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30</v>
      </c>
      <c r="E177" s="9"/>
      <c r="F177" s="19">
        <f>SUM(F168:F176)</f>
        <v>890</v>
      </c>
      <c r="G177" s="19">
        <f t="shared" ref="G177:J177" si="62">SUM(G168:G176)</f>
        <v>30.8</v>
      </c>
      <c r="H177" s="19">
        <f t="shared" si="62"/>
        <v>17.600000000000001</v>
      </c>
      <c r="I177" s="19">
        <f t="shared" si="62"/>
        <v>137.6</v>
      </c>
      <c r="J177" s="19">
        <f t="shared" si="62"/>
        <v>822.4</v>
      </c>
      <c r="K177" s="25"/>
      <c r="L177" s="19">
        <f t="shared" ref="L177" si="63">SUM(L168:L176)</f>
        <v>0</v>
      </c>
    </row>
    <row r="178" spans="1:12" ht="15" x14ac:dyDescent="0.2">
      <c r="A178" s="29">
        <f>A161</f>
        <v>2</v>
      </c>
      <c r="B178" s="30">
        <f>B161</f>
        <v>4</v>
      </c>
      <c r="C178" s="64" t="s">
        <v>4</v>
      </c>
      <c r="D178" s="65"/>
      <c r="E178" s="31"/>
      <c r="F178" s="32">
        <f>F167+F177</f>
        <v>1392</v>
      </c>
      <c r="G178" s="32">
        <f t="shared" ref="G178" si="64">G167+G177</f>
        <v>52.050000000000004</v>
      </c>
      <c r="H178" s="32">
        <f t="shared" ref="H178" si="65">H167+H177</f>
        <v>34.700000000000003</v>
      </c>
      <c r="I178" s="32">
        <f t="shared" ref="I178" si="66">I167+I177</f>
        <v>222.64999999999998</v>
      </c>
      <c r="J178" s="32">
        <f t="shared" ref="J178:L178" si="67">J167+J177</f>
        <v>1400.6999999999998</v>
      </c>
      <c r="K178" s="32"/>
      <c r="L178" s="32">
        <f t="shared" si="67"/>
        <v>0</v>
      </c>
    </row>
    <row r="179" spans="1:12" ht="15" x14ac:dyDescent="0.25">
      <c r="A179" s="20">
        <v>2</v>
      </c>
      <c r="B179" s="21">
        <v>5</v>
      </c>
      <c r="C179" s="22" t="s">
        <v>20</v>
      </c>
      <c r="D179" s="5" t="s">
        <v>21</v>
      </c>
      <c r="E179" s="52" t="s">
        <v>48</v>
      </c>
      <c r="F179" s="53">
        <v>150</v>
      </c>
      <c r="G179" s="53">
        <v>7.9</v>
      </c>
      <c r="H179" s="53">
        <v>68.2</v>
      </c>
      <c r="I179" s="53">
        <v>449</v>
      </c>
      <c r="J179" s="53">
        <v>220.4</v>
      </c>
      <c r="K179" s="54">
        <v>379</v>
      </c>
      <c r="L179" s="53"/>
    </row>
    <row r="180" spans="1:12" ht="15" x14ac:dyDescent="0.25">
      <c r="A180" s="23"/>
      <c r="B180" s="15"/>
      <c r="C180" s="11"/>
      <c r="D180" s="7" t="s">
        <v>22</v>
      </c>
      <c r="E180" s="55" t="s">
        <v>40</v>
      </c>
      <c r="F180" s="56">
        <v>200</v>
      </c>
      <c r="G180" s="56">
        <v>3.6</v>
      </c>
      <c r="H180" s="56">
        <v>2.7</v>
      </c>
      <c r="I180" s="56">
        <v>28.3</v>
      </c>
      <c r="J180" s="56">
        <v>151.80000000000001</v>
      </c>
      <c r="K180" s="57"/>
      <c r="L180" s="56"/>
    </row>
    <row r="181" spans="1:12" ht="15" x14ac:dyDescent="0.25">
      <c r="A181" s="23"/>
      <c r="B181" s="15"/>
      <c r="C181" s="11"/>
      <c r="D181" s="7"/>
      <c r="E181" s="55" t="s">
        <v>50</v>
      </c>
      <c r="F181" s="56">
        <v>50</v>
      </c>
      <c r="G181" s="56">
        <v>6.2</v>
      </c>
      <c r="H181" s="56">
        <v>9.3000000000000007</v>
      </c>
      <c r="I181" s="56">
        <v>14.2</v>
      </c>
      <c r="J181" s="56">
        <v>161</v>
      </c>
      <c r="K181" s="57">
        <v>3</v>
      </c>
      <c r="L181" s="56"/>
    </row>
    <row r="182" spans="1:12" ht="15" x14ac:dyDescent="0.25">
      <c r="A182" s="23"/>
      <c r="B182" s="15"/>
      <c r="C182" s="11"/>
      <c r="D182" s="7" t="s">
        <v>23</v>
      </c>
      <c r="E182" s="55" t="s">
        <v>56</v>
      </c>
      <c r="F182" s="43">
        <v>50</v>
      </c>
      <c r="G182" s="59">
        <v>3.95</v>
      </c>
      <c r="H182" s="59">
        <v>0.5</v>
      </c>
      <c r="I182" s="59">
        <v>24.15</v>
      </c>
      <c r="J182" s="59">
        <v>116.9</v>
      </c>
      <c r="K182" s="57"/>
      <c r="L182" s="56"/>
    </row>
    <row r="183" spans="1:12" ht="15" x14ac:dyDescent="0.25">
      <c r="A183" s="23"/>
      <c r="B183" s="15"/>
      <c r="C183" s="11"/>
      <c r="D183" s="7"/>
      <c r="E183" s="55" t="s">
        <v>51</v>
      </c>
      <c r="F183" s="56">
        <v>150</v>
      </c>
      <c r="G183" s="56">
        <v>0.5</v>
      </c>
      <c r="H183" s="56">
        <v>0.3</v>
      </c>
      <c r="I183" s="56">
        <v>20.7</v>
      </c>
      <c r="J183" s="56">
        <v>78</v>
      </c>
      <c r="K183" s="57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30</v>
      </c>
      <c r="E186" s="9"/>
      <c r="F186" s="19">
        <f>SUM(F179:F185)</f>
        <v>600</v>
      </c>
      <c r="G186" s="19">
        <f t="shared" ref="G186:J186" si="68">SUM(G179:G185)</f>
        <v>22.15</v>
      </c>
      <c r="H186" s="19">
        <f t="shared" si="68"/>
        <v>81</v>
      </c>
      <c r="I186" s="19">
        <f t="shared" si="68"/>
        <v>536.35</v>
      </c>
      <c r="J186" s="19">
        <f t="shared" si="68"/>
        <v>728.1</v>
      </c>
      <c r="K186" s="25"/>
      <c r="L186" s="19">
        <f t="shared" ref="L186" si="69">SUM(L179:L185)</f>
        <v>0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 t="s">
        <v>82</v>
      </c>
      <c r="F188" s="43">
        <v>260</v>
      </c>
      <c r="G188" s="43">
        <v>1.8</v>
      </c>
      <c r="H188" s="43">
        <v>4.9000000000000004</v>
      </c>
      <c r="I188" s="43">
        <v>15.2</v>
      </c>
      <c r="J188" s="43">
        <v>112.3</v>
      </c>
      <c r="K188" s="44">
        <v>82</v>
      </c>
      <c r="L188" s="43"/>
    </row>
    <row r="189" spans="1:12" ht="15" x14ac:dyDescent="0.25">
      <c r="A189" s="23"/>
      <c r="B189" s="15"/>
      <c r="C189" s="11"/>
      <c r="D189" s="7" t="s">
        <v>27</v>
      </c>
      <c r="E189" s="42" t="s">
        <v>83</v>
      </c>
      <c r="F189" s="43">
        <v>158</v>
      </c>
      <c r="G189" s="43">
        <v>9</v>
      </c>
      <c r="H189" s="43">
        <v>9</v>
      </c>
      <c r="I189" s="43">
        <v>6.6</v>
      </c>
      <c r="J189" s="43">
        <v>143</v>
      </c>
      <c r="K189" s="44">
        <v>287</v>
      </c>
      <c r="L189" s="43"/>
    </row>
    <row r="190" spans="1:12" ht="15" x14ac:dyDescent="0.25">
      <c r="A190" s="23"/>
      <c r="B190" s="15"/>
      <c r="C190" s="11"/>
      <c r="D190" s="7" t="s">
        <v>22</v>
      </c>
      <c r="E190" s="42" t="s">
        <v>47</v>
      </c>
      <c r="F190" s="43">
        <v>200</v>
      </c>
      <c r="G190" s="43">
        <v>0.4</v>
      </c>
      <c r="H190" s="43">
        <v>0</v>
      </c>
      <c r="I190" s="43">
        <v>39.4</v>
      </c>
      <c r="J190" s="43">
        <v>159</v>
      </c>
      <c r="K190" s="44">
        <v>349</v>
      </c>
      <c r="L190" s="43"/>
    </row>
    <row r="191" spans="1:12" ht="15" x14ac:dyDescent="0.25">
      <c r="A191" s="23"/>
      <c r="B191" s="15"/>
      <c r="C191" s="11"/>
      <c r="D191" s="7" t="s">
        <v>54</v>
      </c>
      <c r="E191" s="42" t="s">
        <v>75</v>
      </c>
      <c r="F191" s="43">
        <v>80</v>
      </c>
      <c r="G191" s="43">
        <v>8.1999999999999993</v>
      </c>
      <c r="H191" s="43">
        <v>2.2000000000000002</v>
      </c>
      <c r="I191" s="43">
        <v>45.4</v>
      </c>
      <c r="J191" s="43">
        <v>245.9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30</v>
      </c>
      <c r="E196" s="9"/>
      <c r="F196" s="19">
        <f>SUM(F187:F195)</f>
        <v>698</v>
      </c>
      <c r="G196" s="19">
        <f t="shared" ref="G196:J196" si="70">SUM(G187:G195)</f>
        <v>19.399999999999999</v>
      </c>
      <c r="H196" s="19">
        <f t="shared" si="70"/>
        <v>16.100000000000001</v>
      </c>
      <c r="I196" s="19">
        <f t="shared" si="70"/>
        <v>106.6</v>
      </c>
      <c r="J196" s="19">
        <f t="shared" si="70"/>
        <v>660.2</v>
      </c>
      <c r="K196" s="25"/>
      <c r="L196" s="19">
        <f t="shared" ref="L196" si="71">SUM(L187:L195)</f>
        <v>0</v>
      </c>
    </row>
    <row r="197" spans="1:12" ht="15" x14ac:dyDescent="0.2">
      <c r="A197" s="29">
        <f>A179</f>
        <v>2</v>
      </c>
      <c r="B197" s="30">
        <f>B179</f>
        <v>5</v>
      </c>
      <c r="C197" s="64" t="s">
        <v>4</v>
      </c>
      <c r="D197" s="65"/>
      <c r="E197" s="31"/>
      <c r="F197" s="32">
        <f>F186+F196</f>
        <v>1298</v>
      </c>
      <c r="G197" s="32">
        <f t="shared" ref="G197" si="72">G186+G196</f>
        <v>41.55</v>
      </c>
      <c r="H197" s="32">
        <f t="shared" ref="H197" si="73">H186+H196</f>
        <v>97.1</v>
      </c>
      <c r="I197" s="32">
        <f t="shared" ref="I197" si="74">I186+I196</f>
        <v>642.95000000000005</v>
      </c>
      <c r="J197" s="32">
        <f t="shared" ref="J197:L197" si="75">J186+J196</f>
        <v>1388.3000000000002</v>
      </c>
      <c r="K197" s="32"/>
      <c r="L197" s="32">
        <f t="shared" si="75"/>
        <v>0</v>
      </c>
    </row>
    <row r="198" spans="1:12" x14ac:dyDescent="0.2">
      <c r="A198" s="27"/>
      <c r="B198" s="28"/>
      <c r="C198" s="66" t="s">
        <v>5</v>
      </c>
      <c r="D198" s="66"/>
      <c r="E198" s="66"/>
      <c r="F198" s="34">
        <f>(F25+F44+F64+F83+F102+F122+F140+F160+F178+F197)/(IF(F25=0,0,1)+IF(F44=0,0,1)+IF(F64=0,0,1)+IF(F83=0,0,1)+IF(F102=0,0,1)+IF(F122=0,0,1)+IF(F140=0,0,1)+IF(F160=0,0,1)+IF(F178=0,0,1)+IF(F197=0,0,1))</f>
        <v>1370.5</v>
      </c>
      <c r="G198" s="34">
        <f>(G25+G44+G64+G83+G102+G122+G140+G160+G178+G197)/(IF(G25=0,0,1)+IF(G44=0,0,1)+IF(G64=0,0,1)+IF(G83=0,0,1)+IF(G102=0,0,1)+IF(G122=0,0,1)+IF(G140=0,0,1)+IF(G160=0,0,1)+IF(G178=0,0,1)+IF(G197=0,0,1))</f>
        <v>56.701999999999998</v>
      </c>
      <c r="H198" s="34">
        <f>(H25+H44+H64+H83+H102+H122+H140+H160+H178+H197)/(IF(H25=0,0,1)+IF(H44=0,0,1)+IF(H64=0,0,1)+IF(H83=0,0,1)+IF(H102=0,0,1)+IF(H122=0,0,1)+IF(H140=0,0,1)+IF(H160=0,0,1)+IF(H178=0,0,1)+IF(H197=0,0,1))</f>
        <v>91.348000000000013</v>
      </c>
      <c r="I198" s="34">
        <f>(I25+I44+I64+I83+I102+I122+I140+I160+I178+I197)/(IF(I25=0,0,1)+IF(I44=0,0,1)+IF(I64=0,0,1)+IF(I83=0,0,1)+IF(I102=0,0,1)+IF(I122=0,0,1)+IF(I140=0,0,1)+IF(I160=0,0,1)+IF(I178=0,0,1)+IF(I197=0,0,1))</f>
        <v>276.03300000000002</v>
      </c>
      <c r="J198" s="34">
        <f>(J25+J44+J64+J83+J102+J122+J140+J160+J178+J197)/(IF(J25=0,0,1)+IF(J44=0,0,1)+IF(J64=0,0,1)+IF(J83=0,0,1)+IF(J102=0,0,1)+IF(J122=0,0,1)+IF(J140=0,0,1)+IF(J160=0,0,1)+IF(J178=0,0,1)+IF(J197=0,0,1))</f>
        <v>1555.3619999999999</v>
      </c>
      <c r="K198" s="34"/>
      <c r="L198" s="34" t="e">
        <f>(L25+L44+L64+L83+L102+L122+L140+L160+L178+L197)/(IF(L25=0,0,1)+IF(L44=0,0,1)+IF(L64=0,0,1)+IF(L83=0,0,1)+IF(L102=0,0,1)+IF(L122=0,0,1)+IF(L140=0,0,1)+IF(L160=0,0,1)+IF(L178=0,0,1)+IF(L197=0,0,1))</f>
        <v>#DIV/0!</v>
      </c>
    </row>
  </sheetData>
  <mergeCells count="14">
    <mergeCell ref="C83:D83"/>
    <mergeCell ref="C102:D102"/>
    <mergeCell ref="C25:D25"/>
    <mergeCell ref="C198:E198"/>
    <mergeCell ref="C197:D197"/>
    <mergeCell ref="C122:D122"/>
    <mergeCell ref="C140:D140"/>
    <mergeCell ref="C160:D160"/>
    <mergeCell ref="C178:D178"/>
    <mergeCell ref="C1:E1"/>
    <mergeCell ref="H1:K1"/>
    <mergeCell ref="H2:K2"/>
    <mergeCell ref="C44:D44"/>
    <mergeCell ref="C64:D64"/>
  </mergeCells>
  <pageMargins left="0.7" right="0.7" top="0.75" bottom="0.75" header="0.3" footer="0.3"/>
  <pageSetup paperSize="9" scale="69" orientation="landscape" r:id="rId1"/>
  <rowBreaks count="1" manualBreakCount="1">
    <brk id="1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2026-06-09T12:06:24Z</cp:lastPrinted>
  <dcterms:created xsi:type="dcterms:W3CDTF">2022-05-16T14:23:56Z</dcterms:created>
  <dcterms:modified xsi:type="dcterms:W3CDTF">2026-06-10T09:56:45Z</dcterms:modified>
</cp:coreProperties>
</file>